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00 使用说明 Instructions" sheetId="1" state="visible" r:id="rId1"/>
    <sheet name="01 款式技术规格书 Tech Pack" sheetId="2" state="visible" r:id="rId2"/>
    <sheet name="02 尺寸规格表 Size Chart" sheetId="3" state="visible" r:id="rId3"/>
    <sheet name="03 面料辅料清单 BOM" sheetId="4" state="visible" r:id="rId4"/>
    <sheet name="04 报价对比表 Quotation" sheetId="5" state="visible" r:id="rId5"/>
    <sheet name="05 打样评语表 Sample Review" sheetId="6" state="visible" r:id="rId6"/>
    <sheet name="06 大货检验清单 Inspection" sheetId="7" state="visible" r:id="rId7"/>
    <sheet name="07 包装装箱表 Packing Spec" sheetId="8" state="visible" r:id="rId8"/>
    <sheet name="08 订单排期表 Critical Path" sheetId="9" state="visible" r:id="rId9"/>
    <sheet name="09 术语对照表 Glossary" sheetId="10" state="visible" r:id="rId10"/>
  </sheets>
  <definedNames>
    <definedName name="_xlnm.Print_Titles" localSheetId="1">'01 款式技术规格书 Tech Pack'!$1:$2</definedName>
    <definedName name="_xlnm._FilterDatabase" localSheetId="3" hidden="1">'03 面料辅料清单 BOM'!$A$4:$M$30</definedName>
    <definedName name="_xlnm._FilterDatabase" localSheetId="6" hidden="1">'06 大货检验清单 Inspection'!$A$4:$G$30</definedName>
    <definedName name="_xlnm._FilterDatabase" localSheetId="8" hidden="1">'08 订单排期表 Critical Path'!$A$4:$I$20</definedName>
    <definedName name="_xlnm._FilterDatabase" localSheetId="9" hidden="1">'09 术语对照表 Glossary'!$A$3:$E$65</definedName>
  </definedNames>
  <calcPr calcId="124519" fullCalcOnLoad="1"/>
</workbook>
</file>

<file path=xl/styles.xml><?xml version="1.0" encoding="utf-8"?>
<styleSheet xmlns="http://schemas.openxmlformats.org/spreadsheetml/2006/main">
  <numFmts count="6">
    <numFmt numFmtId="164" formatCode="0.0"/>
    <numFmt numFmtId="165" formatCode="0.000"/>
    <numFmt numFmtId="166" formatCode="0.0%"/>
    <numFmt numFmtId="167" formatCode="¥#,##0.00"/>
    <numFmt numFmtId="168" formatCode="0.0000"/>
    <numFmt numFmtId="169" formatCode="YYYY-MM-DD"/>
  </numFmts>
  <fonts count="8">
    <font>
      <name val="Calibri"/>
      <family val="2"/>
      <color theme="1"/>
      <sz val="11"/>
      <scheme val="minor"/>
    </font>
    <font>
      <b val="1"/>
      <color rgb="FFFFFFFF"/>
      <sz val="15"/>
    </font>
    <font>
      <color rgb="FF595959"/>
      <sz val="10"/>
    </font>
    <font>
      <b val="1"/>
      <color rgb="FF2F5597"/>
      <sz val="11"/>
    </font>
    <font>
      <b val="1"/>
      <color rgb="FFFFFFFF"/>
      <sz val="10"/>
    </font>
    <font>
      <color rgb="FF1A1A1A"/>
      <sz val="10"/>
    </font>
    <font>
      <color rgb="FF595959"/>
      <sz val="9"/>
    </font>
    <font>
      <b val="1"/>
      <color rgb="FF1A1A1A"/>
      <sz val="10"/>
    </font>
  </fonts>
  <fills count="8">
    <fill>
      <patternFill/>
    </fill>
    <fill>
      <patternFill patternType="gray125"/>
    </fill>
    <fill>
      <patternFill patternType="solid">
        <fgColor rgb="FF4472C4"/>
      </patternFill>
    </fill>
    <fill>
      <patternFill patternType="solid">
        <fgColor rgb="FFD9E2F3"/>
      </patternFill>
    </fill>
    <fill>
      <patternFill patternType="solid">
        <fgColor rgb="FFEDF2FB"/>
      </patternFill>
    </fill>
    <fill>
      <patternFill patternType="solid">
        <fgColor rgb="FFF2F6FC"/>
      </patternFill>
    </fill>
    <fill>
      <patternFill patternType="solid">
        <fgColor rgb="FFF7F7F7"/>
      </patternFill>
    </fill>
    <fill>
      <patternFill patternType="solid">
        <fgColor rgb="FF2F5597"/>
      </patternFill>
    </fill>
  </fills>
  <borders count="11">
    <border>
      <left/>
      <right/>
      <top/>
      <bottom/>
      <diagonal/>
    </border>
    <border>
      <bottom style="thin">
        <color rgb="FFBFBFBF"/>
      </bottom>
    </border>
    <border>
      <left style="thin">
        <color rgb="FFBFBFBF"/>
      </left>
      <right style="thin">
        <color rgb="FFBFBFBF"/>
      </right>
      <top style="thin">
        <color rgb="FFBFBFBF"/>
      </top>
      <bottom style="thin">
        <color rgb="FFBFBFBF"/>
      </bottom>
    </border>
    <border>
      <top style="medium">
        <color rgb="FF2F5597"/>
      </top>
    </border>
    <border>
      <left/>
      <right/>
      <top style="thin">
        <color rgb="FFBFBFBF"/>
      </top>
      <bottom/>
      <diagonal/>
    </border>
    <border>
      <left/>
      <right style="thin">
        <color rgb="FFBFBFBF"/>
      </right>
      <top style="thin">
        <color rgb="FFBFBFBF"/>
      </top>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
      <left/>
      <right/>
      <top/>
      <bottom style="thin">
        <color rgb="FFBFBFBF"/>
      </bottom>
      <diagonal/>
    </border>
    <border>
      <left/>
      <right/>
      <top style="medium">
        <color rgb="FF2F5597"/>
      </top>
      <bottom/>
      <diagonal/>
    </border>
    <border>
      <right/>
      <top style="medium">
        <color rgb="FF2F5597"/>
      </top>
      <bottom/>
    </border>
  </borders>
  <cellStyleXfs count="1">
    <xf numFmtId="0" fontId="0" fillId="0" borderId="0"/>
  </cellStyleXfs>
  <cellXfs count="55">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0" borderId="0" applyAlignment="1" pivotButton="0" quotePrefix="0" xfId="0">
      <alignment horizontal="left" vertical="center" wrapText="1"/>
    </xf>
    <xf numFmtId="0" fontId="3" fillId="3" borderId="1" applyAlignment="1" pivotButton="0" quotePrefix="0" xfId="0">
      <alignment horizontal="left" vertical="center" wrapText="1"/>
    </xf>
    <xf numFmtId="0" fontId="0" fillId="3" borderId="1" pivotButton="0" quotePrefix="0" xfId="0"/>
    <xf numFmtId="0" fontId="4" fillId="2" borderId="2" applyAlignment="1" pivotButton="0" quotePrefix="0" xfId="0">
      <alignment horizontal="center" vertical="center" wrapText="1"/>
    </xf>
    <xf numFmtId="0" fontId="5" fillId="0" borderId="2" applyAlignment="1" pivotButton="0" quotePrefix="0" xfId="0">
      <alignment horizontal="center" vertical="center" wrapText="1"/>
    </xf>
    <xf numFmtId="0" fontId="5" fillId="0" borderId="2" applyAlignment="1" pivotButton="0" quotePrefix="0" xfId="0">
      <alignment horizontal="left" vertical="center" wrapText="1"/>
    </xf>
    <xf numFmtId="0" fontId="5" fillId="4" borderId="2" applyAlignment="1" pivotButton="0" quotePrefix="0" xfId="0">
      <alignment horizontal="center" vertical="center" wrapText="1"/>
    </xf>
    <xf numFmtId="0" fontId="6" fillId="0" borderId="2" applyAlignment="1" pivotButton="0" quotePrefix="0" xfId="0">
      <alignment horizontal="left" vertical="center" wrapText="1"/>
    </xf>
    <xf numFmtId="0" fontId="5" fillId="0" borderId="0" applyAlignment="1" pivotButton="0" quotePrefix="0" xfId="0">
      <alignment horizontal="left" vertical="center" wrapText="1"/>
    </xf>
    <xf numFmtId="0" fontId="6" fillId="0" borderId="0" applyAlignment="1" pivotButton="0" quotePrefix="0" xfId="0">
      <alignment horizontal="left" vertical="center" wrapText="1"/>
    </xf>
    <xf numFmtId="0" fontId="7" fillId="0" borderId="2" applyAlignment="1" pivotButton="0" quotePrefix="0" xfId="0">
      <alignment horizontal="left" vertical="center" wrapText="1"/>
    </xf>
    <xf numFmtId="0" fontId="5" fillId="5" borderId="2" applyAlignment="1" pivotButton="0" quotePrefix="0" xfId="0">
      <alignment horizontal="left" vertical="center" wrapText="1"/>
    </xf>
    <xf numFmtId="0" fontId="0" fillId="5" borderId="2" pivotButton="0" quotePrefix="0" xfId="0"/>
    <xf numFmtId="0" fontId="0" fillId="0" borderId="2" pivotButton="0" quotePrefix="0" xfId="0"/>
    <xf numFmtId="164" fontId="0" fillId="5" borderId="2" applyAlignment="1" pivotButton="0" quotePrefix="0" xfId="0">
      <alignment horizontal="center" vertical="center" wrapText="1"/>
    </xf>
    <xf numFmtId="164" fontId="5" fillId="6" borderId="2" applyAlignment="1" pivotButton="0" quotePrefix="0" xfId="0">
      <alignment horizontal="center" vertical="center" wrapText="1"/>
    </xf>
    <xf numFmtId="0" fontId="0" fillId="5" borderId="2" applyAlignment="1" pivotButton="0" quotePrefix="0" xfId="0">
      <alignment horizontal="center" vertical="center" wrapText="1"/>
    </xf>
    <xf numFmtId="0" fontId="0" fillId="5" borderId="2" applyAlignment="1" pivotButton="0" quotePrefix="0" xfId="0">
      <alignment horizontal="left" vertical="center" wrapText="1"/>
    </xf>
    <xf numFmtId="165" fontId="0" fillId="5" borderId="2" applyAlignment="1" pivotButton="0" quotePrefix="0" xfId="0">
      <alignment horizontal="center" vertical="center" wrapText="1"/>
    </xf>
    <xf numFmtId="166" fontId="0" fillId="5" borderId="2" applyAlignment="1" pivotButton="0" quotePrefix="0" xfId="0">
      <alignment horizontal="center" vertical="center" wrapText="1"/>
    </xf>
    <xf numFmtId="165" fontId="0" fillId="6" borderId="2" applyAlignment="1" pivotButton="0" quotePrefix="0" xfId="0">
      <alignment horizontal="right" vertical="center"/>
    </xf>
    <xf numFmtId="167" fontId="0" fillId="5" borderId="2" applyAlignment="1" pivotButton="0" quotePrefix="0" xfId="0">
      <alignment horizontal="right" vertical="center"/>
    </xf>
    <xf numFmtId="167" fontId="0" fillId="6" borderId="2" applyAlignment="1" pivotButton="0" quotePrefix="0" xfId="0">
      <alignment horizontal="right" vertical="center"/>
    </xf>
    <xf numFmtId="165" fontId="0" fillId="5" borderId="2" applyAlignment="1" pivotButton="0" quotePrefix="0" xfId="0">
      <alignment horizontal="right" vertical="center"/>
    </xf>
    <xf numFmtId="166" fontId="0" fillId="5" borderId="2" applyAlignment="1" pivotButton="0" quotePrefix="0" xfId="0">
      <alignment horizontal="right" vertical="center"/>
    </xf>
    <xf numFmtId="0" fontId="4" fillId="7" borderId="3" applyAlignment="1" pivotButton="0" quotePrefix="0" xfId="0">
      <alignment horizontal="right" vertical="center"/>
    </xf>
    <xf numFmtId="0" fontId="0" fillId="7" borderId="3" pivotButton="0" quotePrefix="0" xfId="0"/>
    <xf numFmtId="167" fontId="4" fillId="7" borderId="3" applyAlignment="1" pivotButton="0" quotePrefix="0" xfId="0">
      <alignment horizontal="right" vertical="center"/>
    </xf>
    <xf numFmtId="0" fontId="0" fillId="0" borderId="2" applyAlignment="1" pivotButton="0" quotePrefix="0" xfId="0">
      <alignment horizontal="left" vertical="center" wrapText="1"/>
    </xf>
    <xf numFmtId="0" fontId="6" fillId="7" borderId="3" applyAlignment="1" pivotButton="0" quotePrefix="0" xfId="0">
      <alignment horizontal="left" vertical="center" wrapText="1"/>
    </xf>
    <xf numFmtId="167" fontId="5" fillId="6" borderId="2" applyAlignment="1" pivotButton="0" quotePrefix="0" xfId="0">
      <alignment horizontal="right" vertical="center"/>
    </xf>
    <xf numFmtId="2" fontId="5" fillId="6" borderId="2" applyAlignment="1" pivotButton="0" quotePrefix="0" xfId="0">
      <alignment horizontal="center" vertical="center" wrapText="1"/>
    </xf>
    <xf numFmtId="0" fontId="5" fillId="6" borderId="2" applyAlignment="1" pivotButton="0" quotePrefix="0" xfId="0">
      <alignment horizontal="center" vertical="center" wrapText="1"/>
    </xf>
    <xf numFmtId="0" fontId="0" fillId="0" borderId="6" pivotButton="0" quotePrefix="0" xfId="0"/>
    <xf numFmtId="0" fontId="0" fillId="0" borderId="7" pivotButton="0" quotePrefix="0" xfId="0"/>
    <xf numFmtId="0" fontId="5" fillId="5" borderId="2" applyAlignment="1" pivotButton="0" quotePrefix="0" xfId="0">
      <alignment horizontal="center" vertical="center" wrapText="1"/>
    </xf>
    <xf numFmtId="0" fontId="6" fillId="5" borderId="2" applyAlignment="1" pivotButton="0" quotePrefix="0" xfId="0">
      <alignment horizontal="left" vertical="center" wrapText="1"/>
    </xf>
    <xf numFmtId="0" fontId="4" fillId="7" borderId="0" applyAlignment="1" pivotButton="0" quotePrefix="0" xfId="0">
      <alignment horizontal="right" vertical="center"/>
    </xf>
    <xf numFmtId="0" fontId="0" fillId="7" borderId="0" pivotButton="0" quotePrefix="0" xfId="0"/>
    <xf numFmtId="1" fontId="4" fillId="7" borderId="0" applyAlignment="1" pivotButton="0" quotePrefix="0" xfId="0">
      <alignment horizontal="center" vertical="center" wrapText="1"/>
    </xf>
    <xf numFmtId="166" fontId="4" fillId="7" borderId="0" applyAlignment="1" pivotButton="0" quotePrefix="0" xfId="0">
      <alignment horizontal="center" vertical="center" wrapText="1"/>
    </xf>
    <xf numFmtId="0" fontId="7" fillId="0" borderId="2" applyAlignment="1" pivotButton="0" quotePrefix="0" xfId="0">
      <alignment horizontal="right" vertical="center"/>
    </xf>
    <xf numFmtId="2" fontId="0" fillId="5" borderId="2" applyAlignment="1" pivotButton="0" quotePrefix="0" xfId="0">
      <alignment horizontal="center" vertical="center" wrapText="1"/>
    </xf>
    <xf numFmtId="1" fontId="5" fillId="6" borderId="2" applyAlignment="1" pivotButton="0" quotePrefix="0" xfId="0">
      <alignment horizontal="center" vertical="center" wrapText="1"/>
    </xf>
    <xf numFmtId="168" fontId="5" fillId="6" borderId="2" applyAlignment="1" pivotButton="0" quotePrefix="0" xfId="0">
      <alignment horizontal="center" vertical="center" wrapText="1"/>
    </xf>
    <xf numFmtId="169" fontId="0" fillId="5" borderId="2" applyAlignment="1" pivotButton="0" quotePrefix="0" xfId="0">
      <alignment horizontal="center" vertical="center" wrapText="1"/>
    </xf>
    <xf numFmtId="0" fontId="0" fillId="0" borderId="8" pivotButton="0" quotePrefix="0" xfId="0"/>
    <xf numFmtId="0" fontId="4" fillId="7" borderId="3" applyAlignment="1" pivotButton="0" quotePrefix="0" xfId="0">
      <alignment horizontal="right" vertical="center" wrapText="1"/>
    </xf>
    <xf numFmtId="0" fontId="0" fillId="0" borderId="9" pivotButton="0" quotePrefix="0" xfId="0"/>
    <xf numFmtId="0" fontId="4" fillId="7" borderId="0" applyAlignment="1" pivotButton="0" quotePrefix="0" xfId="0">
      <alignment horizontal="right" vertical="center" wrapText="1"/>
    </xf>
    <xf numFmtId="0" fontId="0" fillId="7" borderId="10" pivotButton="0" quotePrefix="0" xfId="0"/>
    <xf numFmtId="0" fontId="7" fillId="0" borderId="2" applyAlignment="1" pivotButton="0" quotePrefix="0" xfId="0">
      <alignment horizontal="right" vertical="center" wrapText="1"/>
    </xf>
  </cellXfs>
  <cellStyles count="1">
    <cellStyle name="Normal" xfId="0" builtinId="0" hidden="0"/>
  </cellStyles>
  <dxfs count="7">
    <dxf>
      <font>
        <color rgb="FF006100"/>
      </font>
      <fill>
        <patternFill patternType="solid">
          <fgColor rgb="FFC6EFCE"/>
        </patternFill>
      </fill>
    </dxf>
    <dxf>
      <font>
        <b val="1"/>
        <color rgb="FF9C0006"/>
      </font>
      <fill>
        <patternFill patternType="solid">
          <fgColor rgb="FFFFC7CE"/>
        </patternFill>
      </fill>
    </dxf>
    <dxf>
      <font>
        <color rgb="FF9C6500"/>
      </font>
      <fill>
        <patternFill patternType="solid">
          <fgColor rgb="FFFFEB9C"/>
        </patternFill>
      </fill>
    </dxf>
    <dxf>
      <font>
        <color rgb="FF9C0006"/>
      </font>
      <fill>
        <patternFill patternType="solid">
          <fgColor rgb="FFFFC7CE"/>
        </patternFill>
      </fill>
    </dxf>
    <dxf>
      <font>
        <b val="1"/>
        <color rgb="FF006100"/>
      </font>
      <fill>
        <patternFill patternType="solid">
          <fgColor rgb="FFC6EFCE"/>
        </patternFill>
      </fill>
    </dxf>
    <dxf>
      <font>
        <b val="1"/>
        <color rgb="FF9C6500"/>
      </font>
      <fill>
        <patternFill patternType="solid">
          <fgColor rgb="FFFFEB9C"/>
        </patternFill>
      </fill>
    </dxf>
    <dxf>
      <font>
        <b val="1"/>
        <color rgb="FF9C00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FF2F5597"/>
    <outlinePr summaryBelow="1" summaryRight="1"/>
    <pageSetUpPr/>
  </sheetPr>
  <dimension ref="A1:E41"/>
  <sheetViews>
    <sheetView workbookViewId="0">
      <selection activeCell="A1" sqref="A1"/>
    </sheetView>
  </sheetViews>
  <sheetFormatPr baseColWidth="8" defaultRowHeight="15"/>
  <cols>
    <col width="8" customWidth="1" min="1" max="1"/>
    <col width="26" customWidth="1" min="2" max="2"/>
    <col width="42" customWidth="1" min="3" max="3"/>
    <col width="22" customWidth="1" min="4" max="4"/>
    <col width="30" customWidth="1" min="5" max="5"/>
  </cols>
  <sheetData>
    <row r="1" ht="30" customHeight="1">
      <c r="A1" s="1" t="inlineStr">
        <is>
          <t>HACOLD 买家工具包 / HACOLD Buyer Toolkit</t>
        </is>
      </c>
    </row>
    <row r="2">
      <c r="A2" s="3" t="inlineStr">
        <is>
          <t>版本 v1.0 ｜ 2026-09-23 ｜ 适用：女装 OEM / ODM 采购项目 ｜ 共 9 张作业表 + 本说明页
Version v1.0 | 2026-09-23 | For womenswear OEM / ODM sourcing projects | 9 working sheets plus this guide</t>
        </is>
      </c>
    </row>
    <row r="3">
      <c r="A3" s="4" t="inlineStr">
        <is>
          <t>一、这套工具包包含什么
1. What this toolkit contains</t>
        </is>
      </c>
      <c r="B3" s="49" t="n"/>
      <c r="C3" s="49" t="n"/>
      <c r="D3" s="49" t="n"/>
      <c r="E3" s="49" t="n"/>
    </row>
    <row r="4" ht="26" customHeight="1">
      <c r="A4" s="6" t="inlineStr">
        <is>
          <t>序号 / No.</t>
        </is>
      </c>
      <c r="B4" s="6" t="inlineStr">
        <is>
          <t>工作表 / Sheet</t>
        </is>
      </c>
      <c r="C4" s="6" t="inlineStr">
        <is>
          <t>用途 / Purpose</t>
        </is>
      </c>
      <c r="D4" s="6" t="inlineStr">
        <is>
          <t>使用时机 / When to use</t>
        </is>
      </c>
      <c r="E4" s="6" t="inlineStr">
        <is>
          <t>主要填写方 / Mainly completed by</t>
        </is>
      </c>
    </row>
    <row r="5">
      <c r="A5" s="7" t="inlineStr">
        <is>
          <t>01</t>
        </is>
      </c>
      <c r="B5" s="8" t="inlineStr">
        <is>
          <t>01 款式技术规格书 / Tech Pack</t>
        </is>
      </c>
      <c r="C5" s="8" t="inlineStr">
        <is>
          <t>把一款样衣的做法写清楚，作为询价与打样的唯一依据
Document how a style is made; this is the single basis for the RFQ and sampling</t>
        </is>
      </c>
      <c r="D5" s="8" t="inlineStr">
        <is>
          <t>询价前、打样前
Before enquiry and before sampling</t>
        </is>
      </c>
      <c r="E5" s="8" t="inlineStr">
        <is>
          <t>买家产品 / 设计
Buyer Product / Design</t>
        </is>
      </c>
    </row>
    <row r="6">
      <c r="A6" s="7" t="inlineStr">
        <is>
          <t>02</t>
        </is>
      </c>
      <c r="B6" s="8" t="inlineStr">
        <is>
          <t>02 尺寸规格表
Size Chart / POM</t>
        </is>
      </c>
      <c r="C6" s="8" t="inlineStr">
        <is>
          <t>定义每个尺码的关键测量点、梯度与允差
Define the key measuring points, grading and tolerances of every size</t>
        </is>
      </c>
      <c r="D6" s="8" t="inlineStr">
        <is>
          <t>询价前、封样前
Before enquiry and before sample approval</t>
        </is>
      </c>
      <c r="E6" s="8" t="inlineStr">
        <is>
          <t>买家产品 / 版房
Buyer Product / Pattern Room</t>
        </is>
      </c>
    </row>
    <row r="7">
      <c r="A7" s="7" t="inlineStr">
        <is>
          <t>03</t>
        </is>
      </c>
      <c r="B7" s="8" t="inlineStr">
        <is>
          <t>03 面料辅料清单 / BOM</t>
        </is>
      </c>
      <c r="C7" s="8" t="inlineStr">
        <is>
          <t>拆解物料构成与用量，核算物料成本
Break down the material content and consumption, and cost the materials</t>
        </is>
      </c>
      <c r="D7" s="8" t="inlineStr">
        <is>
          <t>询价时、下单前
At enquiry and before ordering</t>
        </is>
      </c>
      <c r="E7" s="8" t="inlineStr">
        <is>
          <t>买家采购 + 供应商 / Buyer Sourcing + Supplier</t>
        </is>
      </c>
    </row>
    <row r="8" ht="24" customHeight="1">
      <c r="A8" s="7" t="inlineStr">
        <is>
          <t>04</t>
        </is>
      </c>
      <c r="B8" s="8" t="inlineStr">
        <is>
          <t>04 报价对比表 / Quotation Comparison</t>
        </is>
      </c>
      <c r="C8" s="8" t="inlineStr">
        <is>
          <t>把多家报价拆到同一栏目再比较 / Break several quotes into the same lines before comparing</t>
        </is>
      </c>
      <c r="D8" s="8" t="inlineStr">
        <is>
          <t>收到报价后 / After the quotes arrive</t>
        </is>
      </c>
      <c r="E8" s="8" t="inlineStr">
        <is>
          <t>买家采购 / Buyer Sourcing</t>
        </is>
      </c>
    </row>
    <row r="9">
      <c r="A9" s="7" t="inlineStr">
        <is>
          <t>05</t>
        </is>
      </c>
      <c r="B9" s="8" t="inlineStr">
        <is>
          <t>05 打样评语表 / Sample Evaluation</t>
        </is>
      </c>
      <c r="C9" s="8" t="inlineStr">
        <is>
          <t>逐轮记录样衣问题与修改要求 / Record the issues and revision requirements of every sample round</t>
        </is>
      </c>
      <c r="D9" s="8" t="inlineStr">
        <is>
          <t>每轮收样后 / After every sample round</t>
        </is>
      </c>
      <c r="E9" s="8" t="inlineStr">
        <is>
          <t>买家产品 / 质检
Buyer Product / QC</t>
        </is>
      </c>
    </row>
    <row r="10">
      <c r="A10" s="7" t="inlineStr">
        <is>
          <t>06</t>
        </is>
      </c>
      <c r="B10" s="8" t="inlineStr">
        <is>
          <t>06 大货检验清单 / Bulk Inspection</t>
        </is>
      </c>
      <c r="C10" s="8" t="inlineStr">
        <is>
          <t>现场记录检验结果与合格率 / Record the inspection result and pass rate on site</t>
        </is>
      </c>
      <c r="D10" s="8" t="inlineStr">
        <is>
          <t>尾期检验时 / At final inspection</t>
        </is>
      </c>
      <c r="E10" s="8" t="inlineStr">
        <is>
          <t>买家质检 / 第三方验货
Buyer QC / Third-party inspection</t>
        </is>
      </c>
    </row>
    <row r="11">
      <c r="A11" s="7" t="inlineStr">
        <is>
          <t>07</t>
        </is>
      </c>
      <c r="B11" s="8" t="inlineStr">
        <is>
          <t>07 包装装箱表 / Packing Specification</t>
        </is>
      </c>
      <c r="C11" s="8" t="inlineStr">
        <is>
          <t>定义包装方式并核算箱数、体积与重量
Define the packing method and work out carton count, volume and weight</t>
        </is>
      </c>
      <c r="D11" s="8" t="inlineStr">
        <is>
          <t>下单时、出运前
At order placement and before shipment</t>
        </is>
      </c>
      <c r="E11" s="8" t="inlineStr">
        <is>
          <t>买家物流 + 供应商 / Buyer Logistics + Supplier</t>
        </is>
      </c>
    </row>
    <row r="12" ht="24" customHeight="1">
      <c r="A12" s="7" t="inlineStr">
        <is>
          <t>08</t>
        </is>
      </c>
      <c r="B12" s="8" t="inlineStr">
        <is>
          <t>08 订单排期表 / Critical Path</t>
        </is>
      </c>
      <c r="C12" s="8" t="inlineStr">
        <is>
          <t>把订单关键节点排成时间表并跟踪 / Lay the key order milestones out as a timeline and track them</t>
        </is>
      </c>
      <c r="D12" s="8" t="inlineStr">
        <is>
          <t>订单确认后 / After the order is confirmed</t>
        </is>
      </c>
      <c r="E12" s="8" t="inlineStr">
        <is>
          <t>买家跟单 + 供应商 / Buyer Merchandiser + Supplier</t>
        </is>
      </c>
    </row>
    <row r="13">
      <c r="A13" s="7" t="inlineStr">
        <is>
          <t>09</t>
        </is>
      </c>
      <c r="B13" s="8" t="inlineStr">
        <is>
          <t>09 术语对照表 / Glossary</t>
        </is>
      </c>
      <c r="C13" s="8" t="inlineStr">
        <is>
          <t>中英术语对照，减少沟通歧义
Bilingual glossary to remove ambiguity</t>
        </is>
      </c>
      <c r="D13" s="8" t="inlineStr">
        <is>
          <t>全流程随时 / At any stage of the process</t>
        </is>
      </c>
      <c r="E13" s="8" t="inlineStr">
        <is>
          <t>通用 / General</t>
        </is>
      </c>
    </row>
    <row r="14"/>
    <row r="15">
      <c r="A15" s="4" t="inlineStr">
        <is>
          <t>二、建议使用顺序
2. Suggested order of use</t>
        </is>
      </c>
      <c r="B15" s="49" t="n"/>
      <c r="C15" s="49" t="n"/>
      <c r="D15" s="49" t="n"/>
      <c r="E15" s="49" t="n"/>
    </row>
    <row r="16" ht="26" customHeight="1">
      <c r="A16" s="6" t="inlineStr">
        <is>
          <t>步骤 / Step</t>
        </is>
      </c>
      <c r="B16" s="6" t="inlineStr">
        <is>
          <t>要做的事 / Action</t>
        </is>
      </c>
      <c r="C16" s="6" t="inlineStr">
        <is>
          <t>用哪张表 / Which sheet</t>
        </is>
      </c>
      <c r="D16" s="6" t="inlineStr">
        <is>
          <t>产出 / Output</t>
        </is>
      </c>
      <c r="E16" s="6" t="inlineStr">
        <is>
          <t>备注 / Remarks</t>
        </is>
      </c>
    </row>
    <row r="17">
      <c r="A17" s="9" t="inlineStr">
        <is>
          <t>1</t>
        </is>
      </c>
      <c r="B17" s="8" t="inlineStr">
        <is>
          <t>写清款式做法：结构、面料、辅料、工艺、唛头、包装
Describe how the style is made: construction, fabric, trims, workmanship, labels, packing</t>
        </is>
      </c>
      <c r="C17" s="8" t="inlineStr">
        <is>
          <t>01 款式技术规格书 / Tech Pack</t>
        </is>
      </c>
      <c r="D17" s="10" t="inlineStr">
        <is>
          <t>款式规格书 v1 / Tech pack v1</t>
        </is>
      </c>
      <c r="E17" s="10" t="inlineStr">
        <is>
          <t>字段写不全就写「待定」 / Write TBD for anything you cannot complete</t>
        </is>
      </c>
    </row>
    <row r="18">
      <c r="A18" s="9" t="inlineStr">
        <is>
          <t>2</t>
        </is>
      </c>
      <c r="B18" s="8" t="inlineStr">
        <is>
          <t>定义尺码与测量点，确认允差
Define the sizes and measuring points, and confirm the tolerances</t>
        </is>
      </c>
      <c r="C18" s="8" t="inlineStr">
        <is>
          <t>02 尺寸规格表
Size Chart / POM</t>
        </is>
      </c>
      <c r="D18" s="10" t="inlineStr">
        <is>
          <t>尺码表 + 允差 / Size chart + tolerances</t>
        </is>
      </c>
      <c r="E18" s="10" t="inlineStr">
        <is>
          <t>打样前必须书面确认 / Must be confirmed in writing before sampling</t>
        </is>
      </c>
    </row>
    <row r="19">
      <c r="A19" s="9" t="inlineStr">
        <is>
          <t>3</t>
        </is>
      </c>
      <c r="B19" s="8" t="inlineStr">
        <is>
          <t>拆物料、算用量与损耗
Break down the materials and calculate consumption and waste</t>
        </is>
      </c>
      <c r="C19" s="8" t="inlineStr">
        <is>
          <t>03 面料辅料清单 / BOM</t>
        </is>
      </c>
      <c r="D19" s="10" t="inlineStr">
        <is>
          <t>物料成本底稿 / Material cost working sheet</t>
        </is>
      </c>
      <c r="E19" s="10" t="inlineStr">
        <is>
          <t>与供应商共同核对 / Check together with the supplier</t>
        </is>
      </c>
    </row>
    <row r="20">
      <c r="A20" s="9" t="inlineStr">
        <is>
          <t>4</t>
        </is>
      </c>
      <c r="B20" s="8" t="inlineStr">
        <is>
          <t>把 01 + 02 + 03 作为附件发出询价
Send sheets 01 + 02 + 03 as attachments with the RFQ</t>
        </is>
      </c>
      <c r="C20" s="8" t="inlineStr">
        <is>
          <t>01 / 02 / 03</t>
        </is>
      </c>
      <c r="D20" s="10" t="inlineStr">
        <is>
          <t>询价包 / RFQ pack</t>
        </is>
      </c>
      <c r="E20" s="10" t="inlineStr">
        <is>
          <t>同一份资料发给所有供应商 / Send the same pack to every supplier</t>
        </is>
      </c>
    </row>
    <row r="21">
      <c r="A21" s="9" t="inlineStr">
        <is>
          <t>5</t>
        </is>
      </c>
      <c r="B21" s="8" t="inlineStr">
        <is>
          <t>收到报价后逐项拆解对比，同时比商务条件
Break every quote down line by line and compare the commercial terms at the same time</t>
        </is>
      </c>
      <c r="C21" s="8" t="inlineStr">
        <is>
          <t>04 报价对比表 / Quotation Comparison</t>
        </is>
      </c>
      <c r="D21" s="10" t="inlineStr">
        <is>
          <t>供应商对比结论 / Supplier comparison conclusion</t>
        </is>
      </c>
      <c r="E21" s="10" t="inlineStr">
        <is>
          <t>不要只比单价 / Do not compare unit price alone</t>
        </is>
      </c>
    </row>
    <row r="22">
      <c r="A22" s="9" t="inlineStr">
        <is>
          <t>6</t>
        </is>
      </c>
      <c r="B22" s="8" t="inlineStr">
        <is>
          <t>收样后逐项评样，记录修改要求
Evaluate every point when the sample arrives and record the revision requirements</t>
        </is>
      </c>
      <c r="C22" s="8" t="inlineStr">
        <is>
          <t>05 打样评语表 / Sample Evaluation</t>
        </is>
      </c>
      <c r="D22" s="10" t="inlineStr">
        <is>
          <t>评语与修改清单 / Comments and revision list</t>
        </is>
      </c>
      <c r="E22" s="10" t="inlineStr">
        <is>
          <t>每轮留痕，口头评语不算
Keep a written record of every round; verbal comments do not count</t>
        </is>
      </c>
    </row>
    <row r="23">
      <c r="A23" s="9" t="inlineStr">
        <is>
          <t>7</t>
        </is>
      </c>
      <c r="B23" s="8" t="inlineStr">
        <is>
          <t>封样后确认订单，排出关键节点
Once the sample is approved, confirm the order and set the key milestones</t>
        </is>
      </c>
      <c r="C23" s="8" t="inlineStr">
        <is>
          <t>08 订单排期表 / Critical Path</t>
        </is>
      </c>
      <c r="D23" s="10" t="inlineStr">
        <is>
          <t>订单排期 / Order scheduling</t>
        </is>
      </c>
      <c r="E23" s="10" t="inlineStr">
        <is>
          <t>节点责任方写清楚 / State clearly who owns each milestone</t>
        </is>
      </c>
    </row>
    <row r="24">
      <c r="A24" s="9" t="inlineStr">
        <is>
          <t>8</t>
        </is>
      </c>
      <c r="B24" s="8" t="inlineStr">
        <is>
          <t>确定包装方式、装箱数量与箱规
Settle the packing method, quantity per carton and carton size</t>
        </is>
      </c>
      <c r="C24" s="8" t="inlineStr">
        <is>
          <t>07 包装装箱表 / Packing Specification</t>
        </is>
      </c>
      <c r="D24" s="10" t="inlineStr">
        <is>
          <t>包装规格 + 箱数体积 / Packing spec + carton count and volume</t>
        </is>
      </c>
      <c r="E24" s="10" t="inlineStr">
        <is>
          <t>订舱前用实测箱规复核 / Re-check with the measured carton size before booking</t>
        </is>
      </c>
    </row>
    <row r="25">
      <c r="A25" s="9" t="inlineStr">
        <is>
          <t>9</t>
        </is>
      </c>
      <c r="B25" s="8" t="inlineStr">
        <is>
          <t>尾期检验记录结果，出运前核对箱唛
Record the result at final inspection and check the carton marking before shipment</t>
        </is>
      </c>
      <c r="C25" s="8" t="inlineStr">
        <is>
          <t>06 大货检验清单 / Bulk Inspection</t>
        </is>
      </c>
      <c r="D25" s="10" t="inlineStr">
        <is>
          <t>检验记录 + 合格率 / Inspection record + pass rate</t>
        </is>
      </c>
      <c r="E25" s="10" t="inlineStr">
        <is>
          <t>抽检标准以合同为准 / Inspection criteria follow the contract</t>
        </is>
      </c>
    </row>
    <row r="26"/>
    <row r="27">
      <c r="A27" s="4" t="inlineStr">
        <is>
          <t>三、使用须知
3. How to use it</t>
        </is>
      </c>
      <c r="B27" s="49" t="n"/>
      <c r="C27" s="49" t="n"/>
      <c r="D27" s="49" t="n"/>
      <c r="E27" s="49" t="n"/>
    </row>
    <row r="28">
      <c r="A28" s="11" t="inlineStr">
        <is>
          <t>1. 本工具包是采购方的作业模板。其中的数字、标准与交期，最终以双方书面确认的报价单、合同和封样为准。
1. This toolkit is a working template for the buyer. All figures, standards and lead times are finally governed by the written quotation, contract and approved sample.</t>
        </is>
      </c>
    </row>
    <row r="29">
      <c r="A29" s="11" t="inlineStr">
        <is>
          <t>2. 字段写不全时请写「待定」并注明最晚确认时间，不要留空。留空是打样返工和报价偏差最常见的来源。
2. If a field cannot be completed, write TBD with the latest date it will be confirmed rather than leaving it blank. Blanks are the most common cause of sampling rework and quotation gaps.</t>
        </is>
      </c>
    </row>
    <row r="30">
      <c r="A30" s="11" t="inlineStr">
        <is>
          <t>3. 尺寸表中的允差（Tolerance）是判定样衣是否合格的依据，必须在打样前与供应商书面确认。
3. The tolerances in the size chart are the basis for judging a sample and must be confirmed in writing with the supplier before sampling.</t>
        </is>
      </c>
    </row>
    <row r="31">
      <c r="A31" s="11" t="inlineStr">
        <is>
          <t>4. 检验清单中的抽检等级（主要缺陷 2.5 / 次要缺陷 4.0）为行业通用参考值，最终以合同或验货标准约定为准。
4. The inspection levels in this sheet (major defect 2.5 / minor defect 4.0) are general industry reference values. The contract or inspection protocol governs.</t>
        </is>
      </c>
    </row>
    <row r="32">
      <c r="A32" s="11" t="inlineStr">
        <is>
          <t>5. 装箱与体积数据请在纸箱到厂后按外径复测更新，报关与订舱沿用实测值。
5. Update the packing and volume data from outer dimensions re-measured when the cartons arrive, and use those actual figures for customs and booking.</t>
        </is>
      </c>
    </row>
    <row r="33">
      <c r="A33" s="11" t="inlineStr">
        <is>
          <t>6. 浅蓝底为填写区，浅灰底为公式自动计算区。计算区请勿手动覆盖，否则公式链条会断。
6. Light blue cells are for input; light grey cells are calculated by formula. Do not overwrite the calculated cells or the formula chain breaks.</t>
        </is>
      </c>
    </row>
    <row r="34"/>
    <row r="35">
      <c r="A35" s="4" t="inlineStr">
        <is>
          <t>四、保密与外发
4. Confidentiality and sharing</t>
        </is>
      </c>
      <c r="B35" s="49" t="n"/>
      <c r="C35" s="49" t="n"/>
      <c r="D35" s="49" t="n"/>
      <c r="E35" s="49" t="n"/>
    </row>
    <row r="36">
      <c r="A36" s="11" t="inlineStr">
        <is>
          <t>1. 工具包本身不含任何机密内容，可直接转发给你的供应商或内部同事。
1. This toolkit contains nothing confidential and can be forwarded to your suppliers or colleagues as it is.</t>
        </is>
      </c>
    </row>
    <row r="37">
      <c r="A37" s="11" t="inlineStr">
        <is>
          <t>2. 涉及客户信息、独家款式、目标零售价的文件，另附保密协议后再外发。
2. For files containing customer details, exclusive styles or target retail prices, attach an NDA before sending them out.</t>
        </is>
      </c>
    </row>
    <row r="38">
      <c r="A38" s="11" t="inlineStr">
        <is>
          <t>3. 报价、起订量、打样与交期属于商业条款，以书面确认件为准，口头沟通不构成承诺。
3. Price, MOQ, sampling and lead time are commercial terms. Only written confirmation counts; verbal discussion is not a commitment.</t>
        </is>
      </c>
    </row>
    <row r="39">
      <c r="A39" s="11" t="inlineStr">
        <is>
          <t>4. 涉及目的国标签、成分与合规要求时，请以当地法规和专业意见为准，本工具包不构成法律意见。
4. For destination-market labelling, fiber content and compliance, follow local regulations and professional advice. This toolkit is not legal advice.</t>
        </is>
      </c>
    </row>
    <row r="40"/>
    <row r="41">
      <c r="A41" s="12" t="inlineStr">
        <is>
          <t>HACOLD ｜ 女装 OEM / ODM 制造伙伴 ｜ 本工具包后续更新以最新版本为准
HACOLD | Womenswear OEM / ODM manufacturing partner | Always use the latest version of this toolkit</t>
        </is>
      </c>
    </row>
  </sheetData>
  <mergeCells count="17">
    <mergeCell ref="A30:E30"/>
    <mergeCell ref="A39:E39"/>
    <mergeCell ref="A29:E29"/>
    <mergeCell ref="A35:E35"/>
    <mergeCell ref="A38:E38"/>
    <mergeCell ref="A2:E2"/>
    <mergeCell ref="A15:E15"/>
    <mergeCell ref="A28:E28"/>
    <mergeCell ref="A41:E41"/>
    <mergeCell ref="A33:E33"/>
    <mergeCell ref="A1:E1"/>
    <mergeCell ref="A37:E37"/>
    <mergeCell ref="A32:E32"/>
    <mergeCell ref="A36:E36"/>
    <mergeCell ref="A31:E31"/>
    <mergeCell ref="A27:E27"/>
    <mergeCell ref="A3:E3"/>
  </mergeCells>
  <pageMargins left="0.75" right="0.75" top="1" bottom="1" header="0.5" footer="0.5"/>
</worksheet>
</file>

<file path=xl/worksheets/sheet2.xml><?xml version="1.0" encoding="utf-8"?>
<worksheet xmlns="http://schemas.openxmlformats.org/spreadsheetml/2006/main">
  <sheetPr>
    <tabColor rgb="FF4472C4"/>
    <outlinePr summaryBelow="1" summaryRight="1"/>
    <pageSetUpPr fitToPage="1"/>
  </sheetPr>
  <dimension ref="A1:C82"/>
  <sheetViews>
    <sheetView workbookViewId="0">
      <pane ySplit="3" topLeftCell="A4" activePane="bottomLeft" state="frozen"/>
      <selection pane="bottomLeft" activeCell="A1" sqref="A1"/>
    </sheetView>
  </sheetViews>
  <sheetFormatPr baseColWidth="8" defaultRowHeight="15"/>
  <cols>
    <col width="34" customWidth="1" min="1" max="1"/>
    <col width="44" customWidth="1" min="2" max="2"/>
    <col width="58" customWidth="1" min="3" max="3"/>
  </cols>
  <sheetData>
    <row r="1" ht="30" customHeight="1">
      <c r="A1" s="1" t="inlineStr">
        <is>
          <t>01 款式技术规格书（Tech Pack）</t>
        </is>
      </c>
    </row>
    <row r="2">
      <c r="A2" s="3" t="inlineStr">
        <is>
          <t>填写完整度决定打样轮次与报价的准确度。不确定的字段写「待定」，并注明最晚确认时间，不要留空。
How completely this sheet is filled in decides the number of sample rounds and the accuracy of the quote. For anything uncertain write TBD with the latest date it will be confirmed; do not leave blanks.</t>
        </is>
      </c>
    </row>
    <row r="3"/>
    <row r="4" ht="20" customHeight="1">
      <c r="A4" s="4" t="inlineStr">
        <is>
          <t>A. 款式基本信息 / A. Style Information</t>
        </is>
      </c>
      <c r="B4" s="49" t="n"/>
      <c r="C4" s="49" t="n"/>
    </row>
    <row r="5">
      <c r="A5" s="13" t="inlineStr">
        <is>
          <t>款号 Style No.</t>
        </is>
      </c>
      <c r="B5" s="14" t="n"/>
      <c r="C5" s="10" t="inlineStr">
        <is>
          <t>建议规则：品牌缩写-季节-流水号，全流程沿用同一编号
Suggested rule: brand code - season - serial number, used unchanged throughout</t>
        </is>
      </c>
    </row>
    <row r="6">
      <c r="A6" s="13" t="inlineStr">
        <is>
          <t>款名 Style Name</t>
        </is>
      </c>
      <c r="B6" s="14" t="n"/>
      <c r="C6" s="10" t="inlineStr">
        <is>
          <t>内部通用叫法，便于双方口头沟通时指向同一款
The internal name both sides use so they mean the same style</t>
        </is>
      </c>
    </row>
    <row r="7">
      <c r="A7" s="13" t="inlineStr">
        <is>
          <t>品类 Category</t>
        </is>
      </c>
      <c r="B7" s="14" t="n"/>
      <c r="C7" s="10" t="inlineStr">
        <is>
          <t>短袖T恤 / 卫衣 / POLO / 长裤 / 半裙
T-shirt / sweatshirt / polo / trousers / skirt</t>
        </is>
      </c>
    </row>
    <row r="8">
      <c r="A8" s="13" t="inlineStr">
        <is>
          <t>版本与日期 Version / Date</t>
        </is>
      </c>
      <c r="B8" s="14" t="n"/>
      <c r="C8" s="10" t="inlineStr">
        <is>
          <t>每次修改后递增版本号并写明日期，避免双方各拿着一版
Increase the version number after every change and add the date, so the two sides are not working from different versions</t>
        </is>
      </c>
    </row>
    <row r="9">
      <c r="A9" s="13" t="inlineStr">
        <is>
          <t>目标市场 Destination Market</t>
        </is>
      </c>
      <c r="B9" s="14" t="n"/>
      <c r="C9" s="10" t="inlineStr">
        <is>
          <t>国家或地区；决定标签语言、成分与合规要求
Country or region; drives label language, fiber content and compliance</t>
        </is>
      </c>
    </row>
    <row r="10">
      <c r="A10" s="13" t="inlineStr">
        <is>
          <t>性别与版型 Gender / Fit</t>
        </is>
      </c>
      <c r="B10" s="14" t="n"/>
      <c r="C10" s="10" t="inlineStr">
        <is>
          <t>女装；合身 / 常规 / 宽松
Womenswear; slim / regular / loose</t>
        </is>
      </c>
    </row>
    <row r="11" ht="22" customHeight="1">
      <c r="A11" s="13" t="inlineStr">
        <is>
          <t>季节 Season</t>
        </is>
      </c>
      <c r="B11" s="14" t="n"/>
      <c r="C11" s="10" t="inlineStr">
        <is>
          <t>如 2027 SS / e.g. 2027 SS</t>
        </is>
      </c>
    </row>
    <row r="12">
      <c r="A12" s="13" t="inlineStr">
        <is>
          <t>下单数量 Order Quantity（件）</t>
        </is>
      </c>
      <c r="B12" s="14" t="n"/>
      <c r="C12" s="10" t="inlineStr">
        <is>
          <t>按款分别填写；多色多码时注明分色分码数量
Complete per style; for multiple colors and sizes, state the quantity by color and size</t>
        </is>
      </c>
    </row>
    <row r="13">
      <c r="A13" s="13" t="inlineStr">
        <is>
          <t>尺码范围 Size Range</t>
        </is>
      </c>
      <c r="B13" s="14" t="n"/>
      <c r="C13" s="10" t="inlineStr">
        <is>
          <t>如 XS–XXL；是否含加大码需单独注明
e.g. XS-XXL; state separately whether plus sizes are included</t>
        </is>
      </c>
    </row>
    <row r="14">
      <c r="A14" s="13" t="inlineStr">
        <is>
          <t>目标零售价 Target Retail Price</t>
        </is>
      </c>
      <c r="B14" s="14" t="n"/>
      <c r="C14" s="10" t="inlineStr">
        <is>
          <t>用于判断工艺取舍，可填区间
Used to choose between techniques; a range is acceptable</t>
        </is>
      </c>
    </row>
    <row r="15">
      <c r="A15" s="13" t="inlineStr">
        <is>
          <t>目标采购单价 Target Price</t>
        </is>
      </c>
      <c r="B15" s="14" t="n"/>
      <c r="C15" s="10" t="inlineStr">
        <is>
          <t>如已确定；未确定写「待定」
If already decided; if not, write TBD</t>
        </is>
      </c>
    </row>
    <row r="16"/>
    <row r="17" ht="20" customHeight="1">
      <c r="A17" s="4" t="inlineStr">
        <is>
          <t>B. 款式结构与描述 / B. Construction &amp; Description</t>
        </is>
      </c>
      <c r="B17" s="49" t="n"/>
      <c r="C17" s="49" t="n"/>
    </row>
    <row r="18">
      <c r="A18" s="13" t="inlineStr">
        <is>
          <t>版型与廓形 Silhouette</t>
        </is>
      </c>
      <c r="B18" s="14" t="n"/>
      <c r="C18" s="10" t="inlineStr">
        <is>
          <t>直筒 / 收腰 / 落肩 / 茧型
Straight / fitted / dropped shoulder / cocoon</t>
        </is>
      </c>
    </row>
    <row r="19">
      <c r="A19" s="13" t="inlineStr">
        <is>
          <t>领型 Neckline</t>
        </is>
      </c>
      <c r="B19" s="14" t="n"/>
      <c r="C19" s="10" t="inlineStr">
        <is>
          <t>圆领 / V领 / 翻领 / 立领；注明领宽与领深
Crew / V / spread / stand collar; state the neck width and drop</t>
        </is>
      </c>
    </row>
    <row r="20">
      <c r="A20" s="13" t="inlineStr">
        <is>
          <t>袖型与袖长 Sleeve</t>
        </is>
      </c>
      <c r="B20" s="14" t="n"/>
      <c r="C20" s="10" t="inlineStr">
        <is>
          <t>短袖 / 长袖 / 落肩袖；注明袖长与袖口处理方式
Short / long / dropped shoulder; state the sleeve length and cuff finish</t>
        </is>
      </c>
    </row>
    <row r="21">
      <c r="A21" s="13" t="inlineStr">
        <is>
          <t>门襟与闭合 Closure</t>
        </is>
      </c>
      <c r="B21" s="14" t="n"/>
      <c r="C21" s="10" t="inlineStr">
        <is>
          <t>无 / 半开襟 / 全开拉链 / 纽扣；注明粒数与间距
None / half placket / full zip / buttons; state the number and spacing</t>
        </is>
      </c>
    </row>
    <row r="22">
      <c r="A22" s="13" t="inlineStr">
        <is>
          <t>口袋 Pockets</t>
        </is>
      </c>
      <c r="B22" s="14" t="n"/>
      <c r="C22" s="10" t="inlineStr">
        <is>
          <t>位置、数量、袋型（贴袋 / 挖袋 / 立体袋）
Position, number and pocket type (patch / welt / 3D)</t>
        </is>
      </c>
    </row>
    <row r="23">
      <c r="A23" s="13" t="inlineStr">
        <is>
          <t>下摆 Hem</t>
        </is>
      </c>
      <c r="B23" s="14" t="n"/>
      <c r="C23" s="10" t="inlineStr">
        <is>
          <t>平下摆 / 罗纹下摆 / 圆摆；注明下摆处理
Straight / ribbed / curved hem; state the hem finish</t>
        </is>
      </c>
    </row>
    <row r="24">
      <c r="A24" s="13" t="inlineStr">
        <is>
          <t>里布 Lining</t>
        </is>
      </c>
      <c r="B24" s="14" t="n"/>
      <c r="C24" s="10" t="inlineStr">
        <is>
          <t>有无、位置、材质
Whether present, position and material</t>
        </is>
      </c>
    </row>
    <row r="25">
      <c r="A25" s="13" t="inlineStr">
        <is>
          <t>特殊结构说明 Special Construction</t>
        </is>
      </c>
      <c r="B25" s="14" t="n"/>
      <c r="C25" s="10" t="inlineStr">
        <is>
          <t>如压线宽度、明线针距、包边方式
e.g. topstitch width, stitch density, binding method</t>
        </is>
      </c>
    </row>
    <row r="26"/>
    <row r="27" ht="20" customHeight="1">
      <c r="A27" s="4" t="inlineStr">
        <is>
          <t>C. 主要面料 Fabric / C. Main Fabric</t>
        </is>
      </c>
      <c r="B27" s="49" t="n"/>
      <c r="C27" s="49" t="n"/>
    </row>
    <row r="28" ht="22" customHeight="1">
      <c r="A28" s="13" t="inlineStr">
        <is>
          <t>面料名称与编号 Fabric Ref.</t>
        </is>
      </c>
      <c r="B28" s="14" t="n"/>
      <c r="C28" s="10" t="inlineStr">
        <is>
          <t>供应商或买家内部的物料编号 / The supplier's or the buyer's internal material code</t>
        </is>
      </c>
    </row>
    <row r="29">
      <c r="A29" s="13" t="inlineStr">
        <is>
          <t>成分 Composition</t>
        </is>
      </c>
      <c r="B29" s="14" t="n"/>
      <c r="C29" s="10" t="inlineStr">
        <is>
          <t>如 95% 棉 5% 氨纶；须与洗水唛内容一致
e.g. 95% cotton 5% elastane; must match the care label</t>
        </is>
      </c>
    </row>
    <row r="30">
      <c r="A30" s="13" t="inlineStr">
        <is>
          <t>克重 GSM（g/m²）</t>
        </is>
      </c>
      <c r="B30" s="14" t="n"/>
      <c r="C30" s="10" t="inlineStr">
        <is>
          <t>针织类必填；直接决定手感与价格档
Required for knits; directly drives handfeel and price bracket</t>
        </is>
      </c>
    </row>
    <row r="31" ht="22" customHeight="1">
      <c r="A31" s="13" t="inlineStr">
        <is>
          <t>幅宽 Width（cm）</t>
        </is>
      </c>
      <c r="B31" s="14" t="n"/>
      <c r="C31" s="10" t="inlineStr">
        <is>
          <t>影响排版与单耗 / Affects marker making and consumption</t>
        </is>
      </c>
    </row>
    <row r="32">
      <c r="A32" s="13" t="inlineStr">
        <is>
          <t>颜色与色号 Color / Pantone</t>
        </is>
      </c>
      <c r="B32" s="14" t="n"/>
      <c r="C32" s="10" t="inlineStr">
        <is>
          <t>注明色卡体系，如 TCX / TPX
State the color standard system, e.g. TCX / TPX</t>
        </is>
      </c>
    </row>
    <row r="33">
      <c r="A33" s="13" t="inlineStr">
        <is>
          <t>手感与外观要求 Handfeel</t>
        </is>
      </c>
      <c r="B33" s="14" t="n"/>
      <c r="C33" s="10" t="inlineStr">
        <is>
          <t>如：柔软、有筋骨、不透、表面无光
e.g. soft, with body, opaque, matte surface</t>
        </is>
      </c>
    </row>
    <row r="34">
      <c r="A34" s="13" t="inlineStr">
        <is>
          <t>认证要求 Certification</t>
        </is>
      </c>
      <c r="B34" s="14" t="n"/>
      <c r="C34" s="10" t="inlineStr">
        <is>
          <t>如 OEKO-TEX STANDARD 100、GRS
e.g. OEKO-TEX STANDARD 100, GRS</t>
        </is>
      </c>
    </row>
    <row r="35">
      <c r="A35" s="13" t="inlineStr">
        <is>
          <t>面料提供方 Fabric Source</t>
        </is>
      </c>
      <c r="B35" s="14" t="n"/>
      <c r="C35" s="10" t="inlineStr">
        <is>
          <t>客供 / 供应商代订；客供需注明到厂时间
Buyer-supplied / ordered by the supplier; for buyer-supplied, state the arrival date</t>
        </is>
      </c>
    </row>
    <row r="36"/>
    <row r="37" ht="20" customHeight="1">
      <c r="A37" s="4" t="inlineStr">
        <is>
          <t>D. 辅料 Trims / D. Trims</t>
        </is>
      </c>
      <c r="B37" s="49" t="n"/>
      <c r="C37" s="49" t="n"/>
    </row>
    <row r="38">
      <c r="A38" s="13" t="inlineStr">
        <is>
          <t>缝纫线 Sewing Thread</t>
        </is>
      </c>
      <c r="B38" s="14" t="n"/>
      <c r="C38" s="10" t="inlineStr">
        <is>
          <t>材质、色号、粗细，如 40/2
Material, color code and count, e.g. 40/2</t>
        </is>
      </c>
    </row>
    <row r="39">
      <c r="A39" s="13" t="inlineStr">
        <is>
          <t>拉链 Zipper</t>
        </is>
      </c>
      <c r="B39" s="14" t="n"/>
      <c r="C39" s="10" t="inlineStr">
        <is>
          <t>类型（尼龙 / 树脂 / 金属）、长度、齿色、拉头形式
Type (nylon / resin / metal), length, tape color and slider type</t>
        </is>
      </c>
    </row>
    <row r="40">
      <c r="A40" s="13" t="inlineStr">
        <is>
          <t>纽扣 Buttons</t>
        </is>
      </c>
      <c r="B40" s="14" t="n"/>
      <c r="C40" s="10" t="inlineStr">
        <is>
          <t>材质、直径、颜色、数量
Material, diameter, color and quantity</t>
        </is>
      </c>
    </row>
    <row r="41">
      <c r="A41" s="13" t="inlineStr">
        <is>
          <t>绳带与扣眼 Drawcord / Eyelet</t>
        </is>
      </c>
      <c r="B41" s="14" t="n"/>
      <c r="C41" s="10" t="inlineStr">
        <is>
          <t>长度、末端处理、是否允许外露（童装类须重点注明）
Length, end finish and whether it may be exposed (critical for childrenswear)</t>
        </is>
      </c>
    </row>
    <row r="42">
      <c r="A42" s="13" t="inlineStr">
        <is>
          <t>橡筋 Elastic</t>
        </is>
      </c>
      <c r="B42" s="14" t="n"/>
      <c r="C42" s="10" t="inlineStr">
        <is>
          <t>使用位置、宽度、回复力要求
Where it is used, the width and the recovery requirement</t>
        </is>
      </c>
    </row>
    <row r="43">
      <c r="A43" s="13" t="inlineStr">
        <is>
          <t>织带与罗纹 Ribbing / Tape</t>
        </is>
      </c>
      <c r="B43" s="14" t="n"/>
      <c r="C43" s="10" t="inlineStr">
        <is>
          <t>宽度、成分、克重
Width, composition, weight</t>
        </is>
      </c>
    </row>
    <row r="44">
      <c r="A44" s="13" t="inlineStr">
        <is>
          <t>衬布 Interlining</t>
        </is>
      </c>
      <c r="B44" s="14" t="n"/>
      <c r="C44" s="10" t="inlineStr">
        <is>
          <t>位置、类型（可粘 / 不可粘）
Position and type (fusible / non-fusible)</t>
        </is>
      </c>
    </row>
    <row r="45">
      <c r="A45" s="13" t="inlineStr">
        <is>
          <t>其他辅料 Other Trims</t>
        </is>
      </c>
      <c r="B45" s="14" t="n"/>
      <c r="C45" s="10" t="inlineStr">
        <is>
          <t>如鱼骨、垫肩、装饰扣
e.g. boning, shoulder pads, decorative buttons</t>
        </is>
      </c>
    </row>
    <row r="46"/>
    <row r="47" ht="20" customHeight="1">
      <c r="A47" s="4" t="inlineStr">
        <is>
          <t>E. 工艺与后整理 / E. Workmanship &amp; Finishing</t>
        </is>
      </c>
      <c r="B47" s="49" t="n"/>
      <c r="C47" s="49" t="n"/>
    </row>
    <row r="48">
      <c r="A48" s="13" t="inlineStr">
        <is>
          <t>印花 Print</t>
        </is>
      </c>
      <c r="B48" s="14" t="n"/>
      <c r="C48" s="10" t="inlineStr">
        <is>
          <t>工艺（丝印 / 数码 / 转移）、位置、尺寸、颜色数
Technique (screen / digital / transfer), position, size and number of colors</t>
        </is>
      </c>
    </row>
    <row r="49">
      <c r="A49" s="13" t="inlineStr">
        <is>
          <t>绣花 Embroidery</t>
        </is>
      </c>
      <c r="B49" s="14" t="n"/>
      <c r="C49" s="10" t="inlineStr">
        <is>
          <t>位置、尺寸、针数、线色
Position, size, stitch count and thread color</t>
        </is>
      </c>
    </row>
    <row r="50">
      <c r="A50" s="13" t="inlineStr">
        <is>
          <t>水洗 Wash</t>
        </is>
      </c>
      <c r="B50" s="14" t="n"/>
      <c r="C50" s="10" t="inlineStr">
        <is>
          <t>工艺（成衣水洗 / 石洗 / 酵素洗）与效果
Process (garment wash / stone wash / enzyme wash) and the effect</t>
        </is>
      </c>
    </row>
    <row r="51">
      <c r="A51" s="13" t="inlineStr">
        <is>
          <t>后整理 Finishing</t>
        </is>
      </c>
      <c r="B51" s="14" t="n"/>
      <c r="C51" s="10" t="inlineStr">
        <is>
          <t>压皱、涂层、柔软处理等
Crinkle, coating, softening and similar finishes</t>
        </is>
      </c>
    </row>
    <row r="52" ht="22" customHeight="1">
      <c r="A52" s="13" t="inlineStr">
        <is>
          <t>洗水要求 Care Requirement</t>
        </is>
      </c>
      <c r="B52" s="14" t="n"/>
      <c r="C52" s="10" t="inlineStr">
        <is>
          <t>洗后尺寸变化上限与外观要求 / The limit on dimensional change after washing and the appearance requirement</t>
        </is>
      </c>
    </row>
    <row r="53"/>
    <row r="54" ht="20" customHeight="1">
      <c r="A54" s="4" t="inlineStr">
        <is>
          <t>F. 唛头与标签 / F. Labels &amp; Hangtags</t>
        </is>
      </c>
      <c r="B54" s="49" t="n"/>
      <c r="C54" s="49" t="n"/>
    </row>
    <row r="55">
      <c r="A55" s="13" t="inlineStr">
        <is>
          <t>主唛 Main Label</t>
        </is>
      </c>
      <c r="B55" s="14" t="n"/>
      <c r="C55" s="10" t="inlineStr">
        <is>
          <t>位置、形式（织唛 / 印唛）、内容
Position, type (woven / printed) and content</t>
        </is>
      </c>
    </row>
    <row r="56">
      <c r="A56" s="13" t="inlineStr">
        <is>
          <t>洗水唛 Care Label</t>
        </is>
      </c>
      <c r="B56" s="14" t="n"/>
      <c r="C56" s="10" t="inlineStr">
        <is>
          <t>成分、洗护符号、产地；须符合目的国要求
Fiber composition, care symbols and origin; must meet destination requirements</t>
        </is>
      </c>
    </row>
    <row r="57">
      <c r="A57" s="13" t="inlineStr">
        <is>
          <t>尺码唛 Size Label</t>
        </is>
      </c>
      <c r="B57" s="14" t="n"/>
      <c r="C57" s="10" t="inlineStr">
        <is>
          <t>位置、内容与显示方式
Position, content and how it is shown</t>
        </is>
      </c>
    </row>
    <row r="58">
      <c r="A58" s="13" t="inlineStr">
        <is>
          <t>吊牌 Hangtag</t>
        </is>
      </c>
      <c r="B58" s="14" t="n"/>
      <c r="C58" s="10" t="inlineStr">
        <is>
          <t>数量、尺寸、内容、挂法
Quantity, size, content and how it is attached</t>
        </is>
      </c>
    </row>
    <row r="59">
      <c r="A59" s="13" t="inlineStr">
        <is>
          <t>价格牌 Price Ticket</t>
        </is>
      </c>
      <c r="B59" s="14" t="n"/>
      <c r="C59" s="10" t="inlineStr">
        <is>
          <t>是否使用、内容、固定位置
Whether it is used, its content and where it is fixed</t>
        </is>
      </c>
    </row>
    <row r="60">
      <c r="A60" s="13" t="inlineStr">
        <is>
          <t>条码 Barcode / Ticket</t>
        </is>
      </c>
      <c r="B60" s="14" t="n"/>
      <c r="C60" s="10" t="inlineStr">
        <is>
          <t>类型、内容、粘贴位置
Type, content and where it is applied</t>
        </is>
      </c>
    </row>
    <row r="61" ht="22" customHeight="1">
      <c r="A61" s="13" t="inlineStr">
        <is>
          <t>产地标识 Country of Origin</t>
        </is>
      </c>
      <c r="B61" s="14" t="n"/>
      <c r="C61" s="10" t="inlineStr">
        <is>
          <t>形式与位置 / Format and position</t>
        </is>
      </c>
    </row>
    <row r="62"/>
    <row r="63" ht="20" customHeight="1">
      <c r="A63" s="4" t="inlineStr">
        <is>
          <t>G. 包装要求 / G. Packing Requirements</t>
        </is>
      </c>
      <c r="B63" s="49" t="n"/>
      <c r="C63" s="49" t="n"/>
    </row>
    <row r="64">
      <c r="A64" s="13" t="inlineStr">
        <is>
          <t>单件包装 Individual Packing</t>
        </is>
      </c>
      <c r="B64" s="14" t="n"/>
      <c r="C64" s="10" t="inlineStr">
        <is>
          <t>折叠 / 吊挂；是否使用独立胶袋
Folded / hung; whether each piece gets its own polybag</t>
        </is>
      </c>
    </row>
    <row r="65" ht="22" customHeight="1">
      <c r="A65" s="13" t="inlineStr">
        <is>
          <t>折叠规格 Folded Size（cm）</t>
        </is>
      </c>
      <c r="B65" s="14" t="n"/>
      <c r="C65" s="10" t="inlineStr">
        <is>
          <t>长 × 宽 / L x W</t>
        </is>
      </c>
    </row>
    <row r="66">
      <c r="A66" s="13" t="inlineStr">
        <is>
          <t>胶袋安全警示 Polybag Warning</t>
        </is>
      </c>
      <c r="B66" s="14" t="n"/>
      <c r="C66" s="10" t="inlineStr">
        <is>
          <t>目的国有要求时须印制；注明是否打孔
Print it where the destination requires it; state whether holes are punched</t>
        </is>
      </c>
    </row>
    <row r="67">
      <c r="A67" s="13" t="inlineStr">
        <is>
          <t>纸箱要求 Carton</t>
        </is>
      </c>
      <c r="B67" s="14" t="n"/>
      <c r="C67" s="10" t="inlineStr">
        <is>
          <t>材质与强度，如五层瓦楞
Material and strength, e.g. five-ply corrugated</t>
        </is>
      </c>
    </row>
    <row r="68">
      <c r="A68" s="13" t="inlineStr">
        <is>
          <t>混码规则 Assortment</t>
        </is>
      </c>
      <c r="B68" s="14" t="n"/>
      <c r="C68" s="10" t="inlineStr">
        <is>
          <t>单码装箱 / 混码比例
Solid by size / assortment ratio</t>
        </is>
      </c>
    </row>
    <row r="69">
      <c r="A69" s="13" t="inlineStr">
        <is>
          <t>箱唛内容 Carton Marking</t>
        </is>
      </c>
      <c r="B69" s="14" t="n"/>
      <c r="C69" s="10" t="inlineStr">
        <is>
          <t>收货人、订单号、款号、颜色、尺码、数量、箱号、毛重净重、产地
Consignee, order no., style no., color, size, quantity, carton no., gross and net weight, origin</t>
        </is>
      </c>
    </row>
    <row r="70"/>
    <row r="71" ht="20" customHeight="1">
      <c r="A71" s="4" t="inlineStr">
        <is>
          <t>H. 附件与参考 / H. Attachments &amp; References</t>
        </is>
      </c>
      <c r="B71" s="49" t="n"/>
      <c r="C71" s="49" t="n"/>
    </row>
    <row r="72" ht="22" customHeight="1">
      <c r="A72" s="13" t="inlineStr">
        <is>
          <t>参考样衣 Reference Sample</t>
        </is>
      </c>
      <c r="B72" s="14" t="n"/>
      <c r="C72" s="10" t="inlineStr">
        <is>
          <t>提供方与寄送日期 / Who provides it and when it is sent</t>
        </is>
      </c>
    </row>
    <row r="73" ht="22" customHeight="1">
      <c r="A73" s="13" t="inlineStr">
        <is>
          <t>图纸 / 图稿 Tech Drawing</t>
        </is>
      </c>
      <c r="B73" s="14" t="n"/>
      <c r="C73" s="10" t="inlineStr">
        <is>
          <t>版本号与日期 / Version number and date</t>
        </is>
      </c>
    </row>
    <row r="74" ht="22" customHeight="1">
      <c r="A74" s="13" t="inlineStr">
        <is>
          <t>尺码表 Size Chart</t>
        </is>
      </c>
      <c r="B74" s="14" t="n"/>
      <c r="C74" s="10" t="inlineStr">
        <is>
          <t>使用本工具包「02 尺寸规格表」 / Use sheet 02 Size Chart in this toolkit</t>
        </is>
      </c>
    </row>
    <row r="75" ht="22" customHeight="1">
      <c r="A75" s="13" t="inlineStr">
        <is>
          <t>参考图片 Reference Image</t>
        </is>
      </c>
      <c r="B75" s="14" t="n"/>
      <c r="C75" s="10" t="inlineStr">
        <is>
          <t>文件编号或链接 / Document number or link</t>
        </is>
      </c>
    </row>
    <row r="76">
      <c r="A76" s="13" t="inlineStr">
        <is>
          <t>色卡 Color Standard</t>
        </is>
      </c>
      <c r="B76" s="14" t="n"/>
      <c r="C76" s="10" t="inlineStr">
        <is>
          <t>物理色卡由谁提供、何时寄出
Who provides the physical color standard and when it is sent</t>
        </is>
      </c>
    </row>
    <row r="77" ht="22" customHeight="1">
      <c r="A77" s="13" t="inlineStr">
        <is>
          <t>其他附件 Other Attachments</t>
        </is>
      </c>
      <c r="B77" s="14" t="n"/>
      <c r="C77" s="10" t="inlineStr"/>
    </row>
    <row r="78"/>
    <row r="79" ht="20" customHeight="1">
      <c r="A79" s="4" t="inlineStr">
        <is>
          <t>I. 确认与签字 / I. Confirmation &amp; Signature</t>
        </is>
      </c>
      <c r="B79" s="49" t="n"/>
      <c r="C79" s="49" t="n"/>
    </row>
    <row r="80" ht="24" customHeight="1">
      <c r="A80" s="13" t="inlineStr">
        <is>
          <t>买家经办人 Buyer / Buyer contact</t>
        </is>
      </c>
      <c r="B80" s="15" t="n"/>
      <c r="C80" s="16" t="n"/>
    </row>
    <row r="81" ht="24" customHeight="1">
      <c r="A81" s="13" t="inlineStr">
        <is>
          <t>供应商确认 Supplier / Supplier confirmation</t>
        </is>
      </c>
      <c r="B81" s="15" t="n"/>
      <c r="C81" s="16" t="n"/>
    </row>
    <row r="82" ht="24" customHeight="1">
      <c r="A82" s="13" t="inlineStr">
        <is>
          <t>确认日期 Date / Confirmed on</t>
        </is>
      </c>
      <c r="B82" s="15" t="n"/>
      <c r="C82" s="16" t="n"/>
    </row>
  </sheetData>
  <mergeCells count="11">
    <mergeCell ref="A71:C71"/>
    <mergeCell ref="A63:C63"/>
    <mergeCell ref="A47:C47"/>
    <mergeCell ref="A1:C1"/>
    <mergeCell ref="A37:C37"/>
    <mergeCell ref="A79:C79"/>
    <mergeCell ref="A17:C17"/>
    <mergeCell ref="A27:C27"/>
    <mergeCell ref="A4:C4"/>
    <mergeCell ref="A54:C54"/>
    <mergeCell ref="A2:C2"/>
  </mergeCells>
  <pageMargins left="0.75" right="0.75" top="1" bottom="1" header="0.5" footer="0.5"/>
  <pageSetup orientation="portrait" fitToWidth="1"/>
</worksheet>
</file>

<file path=xl/worksheets/sheet3.xml><?xml version="1.0" encoding="utf-8"?>
<worksheet xmlns="http://schemas.openxmlformats.org/spreadsheetml/2006/main">
  <sheetPr>
    <tabColor rgb="FF4472C4"/>
    <outlinePr summaryBelow="1" summaryRight="1"/>
    <pageSetUpPr fitToPage="1"/>
  </sheetPr>
  <dimension ref="A1:L42"/>
  <sheetViews>
    <sheetView workbookViewId="0">
      <pane xSplit="3" topLeftCell="D1" activePane="topRight" state="frozen"/>
      <selection pane="topRight" activeCell="A1" sqref="A1"/>
    </sheetView>
  </sheetViews>
  <sheetFormatPr baseColWidth="8" defaultRowHeight="15"/>
  <cols>
    <col width="9" customWidth="1" min="1" max="1"/>
    <col width="20" customWidth="1" min="2" max="2"/>
    <col width="40" customWidth="1" min="3" max="3"/>
    <col width="9" customWidth="1" min="4" max="4"/>
    <col width="9" customWidth="1" min="5" max="5"/>
    <col width="9" customWidth="1" min="6" max="6"/>
    <col width="9" customWidth="1" min="7" max="7"/>
    <col width="9" customWidth="1" min="8" max="8"/>
    <col width="9" customWidth="1" min="9" max="9"/>
    <col width="9" customWidth="1" min="10" max="10"/>
    <col width="11" customWidth="1" min="11" max="11"/>
    <col width="11" customWidth="1" min="12" max="12"/>
  </cols>
  <sheetData>
    <row r="1" ht="30" customHeight="1">
      <c r="A1" s="1" t="inlineStr">
        <is>
          <t>02 尺寸规格表（Size Chart / POM）</t>
        </is>
      </c>
    </row>
    <row r="2">
      <c r="A2" s="3" t="inlineStr">
        <is>
          <t>规格值单位为 cm。允差（Tolerance）需在打样前与供应商书面确认；平均档差由公式自动计算，用于检查梯度是否均匀。
Spec values are in cm. The tolerance must be confirmed in writing with the supplier before sampling; the average grade is calculated by formula to check that the grading is even.</t>
        </is>
      </c>
    </row>
    <row r="3">
      <c r="A3" s="12" t="inlineStr">
        <is>
          <t>说明：平均档差 =（最大尺码值 − 最小尺码值）÷（已填尺码数 − 1）。填了 2 个及以上尺码才会计算。
Note: average grade = (largest size value - smallest size value) ÷ (number of sizes filled - 1). Calculated only when 2 or more sizes are entered.</t>
        </is>
      </c>
    </row>
    <row r="4"/>
    <row r="5">
      <c r="A5" s="4" t="inlineStr">
        <is>
          <t>A. 上装（短袖T恤 / 卫衣 / POLO）
A. Tops (T-shirt / Sweatshirt / Polo)</t>
        </is>
      </c>
      <c r="B5" s="49" t="n"/>
      <c r="C5" s="49" t="n"/>
      <c r="D5" s="49" t="n"/>
      <c r="E5" s="49" t="n"/>
      <c r="F5" s="49" t="n"/>
      <c r="G5" s="49" t="n"/>
      <c r="H5" s="49" t="n"/>
      <c r="I5" s="49" t="n"/>
      <c r="J5" s="49" t="n"/>
      <c r="K5" s="49" t="n"/>
      <c r="L5" s="49" t="n"/>
    </row>
    <row r="6" ht="26" customHeight="1">
      <c r="A6" s="6" t="inlineStr">
        <is>
          <t>POM</t>
        </is>
      </c>
      <c r="B6" s="6" t="inlineStr">
        <is>
          <t>测量点 / Measuring point</t>
        </is>
      </c>
      <c r="C6" s="6" t="inlineStr">
        <is>
          <t>测量方法说明 / Measuring method</t>
        </is>
      </c>
      <c r="D6" s="6" t="inlineStr">
        <is>
          <t>XS</t>
        </is>
      </c>
      <c r="E6" s="6" t="inlineStr">
        <is>
          <t>S</t>
        </is>
      </c>
      <c r="F6" s="6" t="inlineStr">
        <is>
          <t>M</t>
        </is>
      </c>
      <c r="G6" s="6" t="inlineStr">
        <is>
          <t>L</t>
        </is>
      </c>
      <c r="H6" s="6" t="inlineStr">
        <is>
          <t>XL</t>
        </is>
      </c>
      <c r="I6" s="6" t="inlineStr">
        <is>
          <t>XXL</t>
        </is>
      </c>
      <c r="J6" s="6" t="inlineStr">
        <is>
          <t>平均档差 / Average grade</t>
        </is>
      </c>
      <c r="K6" s="6" t="inlineStr">
        <is>
          <t>允差 ± / Tolerance ±</t>
        </is>
      </c>
    </row>
    <row r="7">
      <c r="A7" s="7" t="inlineStr">
        <is>
          <t>01</t>
        </is>
      </c>
      <c r="B7" s="8" t="inlineStr">
        <is>
          <t>领宽 Neck Width</t>
        </is>
      </c>
      <c r="C7" s="10" t="inlineStr">
        <is>
          <t>领口两端直量，成品平铺
Lay the garment flat and measure straight between both ends of the neckline</t>
        </is>
      </c>
      <c r="D7" s="17" t="n"/>
      <c r="E7" s="17" t="n"/>
      <c r="F7" s="17" t="n"/>
      <c r="G7" s="17" t="n"/>
      <c r="H7" s="17" t="n"/>
      <c r="I7" s="17" t="n"/>
      <c r="K7" s="18" t="str">
        <f>IF(COUNT(D7:I7)&lt;2,"",ROUND((MAX(D7:I7)-MIN(D7:I7))/(COUNT(D7:I7)-1),1))</f>
        <v/>
      </c>
      <c r="L7" s="17" t="n"/>
    </row>
    <row r="8" ht="20" customHeight="1">
      <c r="A8" s="7" t="inlineStr">
        <is>
          <t>02</t>
        </is>
      </c>
      <c r="B8" s="8" t="inlineStr">
        <is>
          <t>后领深 Back Neck Drop</t>
        </is>
      </c>
      <c r="C8" s="10" t="inlineStr">
        <is>
          <t>后领中点至领口线垂直量 / Measure vertically from the center-back neck point to the neckline</t>
        </is>
      </c>
      <c r="D8" s="17" t="n"/>
      <c r="E8" s="17" t="n"/>
      <c r="F8" s="17" t="n"/>
      <c r="G8" s="17" t="n"/>
      <c r="H8" s="17" t="n"/>
      <c r="I8" s="17" t="n"/>
      <c r="K8" s="18" t="str">
        <f>IF(COUNT(D8:I8)&lt;2,"",ROUND((MAX(D8:I8)-MIN(D8:I8))/(COUNT(D8:I8)-1),1))</f>
        <v/>
      </c>
      <c r="L8" s="17" t="n"/>
    </row>
    <row r="9" ht="20" customHeight="1">
      <c r="A9" s="7" t="inlineStr">
        <is>
          <t>03</t>
        </is>
      </c>
      <c r="B9" s="8" t="inlineStr">
        <is>
          <t>肩宽 Shoulder Width</t>
        </is>
      </c>
      <c r="C9" s="10" t="inlineStr">
        <is>
          <t>左右肩点之间直量 / Measure straight between the shoulder points</t>
        </is>
      </c>
      <c r="D9" s="17" t="n"/>
      <c r="E9" s="17" t="n"/>
      <c r="F9" s="17" t="n"/>
      <c r="G9" s="17" t="n"/>
      <c r="H9" s="17" t="n"/>
      <c r="I9" s="17" t="n"/>
      <c r="K9" s="18" t="str">
        <f>IF(COUNT(D9:I9)&lt;2,"",ROUND((MAX(D9:I9)-MIN(D9:I9))/(COUNT(D9:I9)-1),1))</f>
        <v/>
      </c>
      <c r="L9" s="17" t="n"/>
    </row>
    <row r="10">
      <c r="A10" s="7" t="inlineStr">
        <is>
          <t>04</t>
        </is>
      </c>
      <c r="B10" s="8" t="inlineStr">
        <is>
          <t>胸宽 Chest Width</t>
        </is>
      </c>
      <c r="C10" s="10" t="inlineStr">
        <is>
          <t>腋下点下 2.5cm 处平量，不拉伸
Measure flat 2.5 cm below the underarm point without stretching</t>
        </is>
      </c>
      <c r="D10" s="17" t="n"/>
      <c r="E10" s="17" t="n"/>
      <c r="F10" s="17" t="n"/>
      <c r="G10" s="17" t="n"/>
      <c r="H10" s="17" t="n"/>
      <c r="I10" s="17" t="n"/>
      <c r="K10" s="18" t="str">
        <f>IF(COUNT(D10:I10)&lt;2,"",ROUND((MAX(D10:I10)-MIN(D10:I10))/(COUNT(D10:I10)-1),1))</f>
        <v/>
      </c>
      <c r="L10" s="17" t="n"/>
    </row>
    <row r="11">
      <c r="A11" s="7" t="inlineStr">
        <is>
          <t>05</t>
        </is>
      </c>
      <c r="B11" s="8" t="inlineStr">
        <is>
          <t>胸围 Chest</t>
        </is>
      </c>
      <c r="C11" s="10" t="inlineStr">
        <is>
          <t>腋下点下 2.5cm 处平量 × 2
Measure flat 2.5 cm below the underarm point x 2</t>
        </is>
      </c>
      <c r="D11" s="17" t="n"/>
      <c r="E11" s="17" t="n"/>
      <c r="F11" s="17" t="n"/>
      <c r="G11" s="17" t="n"/>
      <c r="H11" s="17" t="n"/>
      <c r="I11" s="17" t="n"/>
      <c r="K11" s="18" t="str">
        <f>IF(COUNT(D11:I11)&lt;2,"",ROUND((MAX(D11:I11)-MIN(D11:I11))/(COUNT(D11:I11)-1),1))</f>
        <v/>
      </c>
      <c r="L11" s="17" t="n"/>
    </row>
    <row r="12" ht="20" customHeight="1">
      <c r="A12" s="7" t="inlineStr">
        <is>
          <t>06</t>
        </is>
      </c>
      <c r="B12" s="8" t="inlineStr">
        <is>
          <t>腰宽 Waist Width</t>
        </is>
      </c>
      <c r="C12" s="10" t="inlineStr">
        <is>
          <t>腰围最窄处平量 / Measure flat at the narrowest point of the waist</t>
        </is>
      </c>
      <c r="D12" s="17" t="n"/>
      <c r="E12" s="17" t="n"/>
      <c r="F12" s="17" t="n"/>
      <c r="G12" s="17" t="n"/>
      <c r="H12" s="17" t="n"/>
      <c r="I12" s="17" t="n"/>
      <c r="K12" s="18" t="str">
        <f>IF(COUNT(D12:I12)&lt;2,"",ROUND((MAX(D12:I12)-MIN(D12:I12))/(COUNT(D12:I12)-1),1))</f>
        <v/>
      </c>
      <c r="L12" s="17" t="n"/>
    </row>
    <row r="13" ht="20" customHeight="1">
      <c r="A13" s="7" t="inlineStr">
        <is>
          <t>07</t>
        </is>
      </c>
      <c r="B13" s="8" t="inlineStr">
        <is>
          <t>下摆宽 Bottom Sweep</t>
        </is>
      </c>
      <c r="C13" s="10" t="inlineStr">
        <is>
          <t>下摆两侧直量 / Measure straight across between both hem sides</t>
        </is>
      </c>
      <c r="D13" s="17" t="n"/>
      <c r="E13" s="17" t="n"/>
      <c r="F13" s="17" t="n"/>
      <c r="G13" s="17" t="n"/>
      <c r="H13" s="17" t="n"/>
      <c r="I13" s="17" t="n"/>
      <c r="K13" s="18" t="str">
        <f>IF(COUNT(D13:I13)&lt;2,"",ROUND((MAX(D13:I13)-MIN(D13:I13))/(COUNT(D13:I13)-1),1))</f>
        <v/>
      </c>
      <c r="L13" s="17" t="n"/>
    </row>
    <row r="14" ht="20" customHeight="1">
      <c r="A14" s="7" t="inlineStr">
        <is>
          <t>08</t>
        </is>
      </c>
      <c r="B14" s="8" t="inlineStr">
        <is>
          <t>后中长 Center Back Length</t>
        </is>
      </c>
      <c r="C14" s="10" t="inlineStr">
        <is>
          <t>后领中点至下摆边 / From the center-back neck point to the hem</t>
        </is>
      </c>
      <c r="D14" s="17" t="n"/>
      <c r="E14" s="17" t="n"/>
      <c r="F14" s="17" t="n"/>
      <c r="G14" s="17" t="n"/>
      <c r="H14" s="17" t="n"/>
      <c r="I14" s="17" t="n"/>
      <c r="K14" s="18" t="str">
        <f>IF(COUNT(D14:I14)&lt;2,"",ROUND((MAX(D14:I14)-MIN(D14:I14))/(COUNT(D14:I14)-1),1))</f>
        <v/>
      </c>
      <c r="L14" s="17" t="n"/>
    </row>
    <row r="15" ht="20" customHeight="1">
      <c r="A15" s="7" t="inlineStr">
        <is>
          <t>09</t>
        </is>
      </c>
      <c r="B15" s="8" t="inlineStr">
        <is>
          <t>前中长 Front Length</t>
        </is>
      </c>
      <c r="C15" s="10" t="inlineStr">
        <is>
          <t>前领中点至下摆边 / From the front neck point to the hem</t>
        </is>
      </c>
      <c r="D15" s="17" t="n"/>
      <c r="E15" s="17" t="n"/>
      <c r="F15" s="17" t="n"/>
      <c r="G15" s="17" t="n"/>
      <c r="H15" s="17" t="n"/>
      <c r="I15" s="17" t="n"/>
      <c r="K15" s="18" t="str">
        <f>IF(COUNT(D15:I15)&lt;2,"",ROUND((MAX(D15:I15)-MIN(D15:I15))/(COUNT(D15:I15)-1),1))</f>
        <v/>
      </c>
      <c r="L15" s="17" t="n"/>
    </row>
    <row r="16" ht="20" customHeight="1">
      <c r="A16" s="7" t="inlineStr">
        <is>
          <t>10</t>
        </is>
      </c>
      <c r="B16" s="8" t="inlineStr">
        <is>
          <t>前衣长 Front Length from HPS</t>
        </is>
      </c>
      <c r="C16" s="10" t="inlineStr">
        <is>
          <t>肩顶点至衣脚直量 / Straight from shoulder point down to hem</t>
        </is>
      </c>
      <c r="D16" s="17" t="n"/>
      <c r="E16" s="17" t="n"/>
      <c r="F16" s="17" t="n"/>
      <c r="G16" s="17" t="n"/>
      <c r="H16" s="17" t="n"/>
      <c r="I16" s="17" t="n"/>
      <c r="K16" s="18" t="str">
        <f>IF(COUNT(D16:I16)&lt;2,"",ROUND((MAX(D16:I16)-MIN(D16:I16))/(COUNT(D16:I16)-1),1))</f>
        <v/>
      </c>
      <c r="L16" s="17" t="n"/>
    </row>
    <row r="17" ht="20" customHeight="1">
      <c r="A17" s="7" t="inlineStr">
        <is>
          <t>11</t>
        </is>
      </c>
      <c r="B17" s="8" t="inlineStr">
        <is>
          <t>袖长（肩点起）Sleeve from SP</t>
        </is>
      </c>
      <c r="C17" s="10" t="inlineStr">
        <is>
          <t>肩点沿袖中线至袖口边 / From the shoulder point along the centre of the sleeve to the sleeve opening</t>
        </is>
      </c>
      <c r="D17" s="17" t="n"/>
      <c r="E17" s="17" t="n"/>
      <c r="F17" s="17" t="n"/>
      <c r="G17" s="17" t="n"/>
      <c r="H17" s="17" t="n"/>
      <c r="I17" s="17" t="n"/>
      <c r="K17" s="18" t="str">
        <f>IF(COUNT(D17:I17)&lt;2,"",ROUND((MAX(D17:I17)-MIN(D17:I17))/(COUNT(D17:I17)-1),1))</f>
        <v/>
      </c>
      <c r="L17" s="17" t="n"/>
    </row>
    <row r="18" ht="20" customHeight="1">
      <c r="A18" s="7" t="inlineStr">
        <is>
          <t>12</t>
        </is>
      </c>
      <c r="B18" s="8" t="inlineStr">
        <is>
          <t>袖长（后中起）Sleeve from CB</t>
        </is>
      </c>
      <c r="C18" s="10" t="inlineStr">
        <is>
          <t>后领中点经肩点至袖口边 / From the center-back neck point over the shoulder point to the sleeve opening</t>
        </is>
      </c>
      <c r="D18" s="17" t="n"/>
      <c r="E18" s="17" t="n"/>
      <c r="F18" s="17" t="n"/>
      <c r="G18" s="17" t="n"/>
      <c r="H18" s="17" t="n"/>
      <c r="I18" s="17" t="n"/>
      <c r="K18" s="18" t="str">
        <f>IF(COUNT(D18:I18)&lt;2,"",ROUND((MAX(D18:I18)-MIN(D18:I18))/(COUNT(D18:I18)-1),1))</f>
        <v/>
      </c>
      <c r="L18" s="17" t="n"/>
    </row>
    <row r="19" ht="20" customHeight="1">
      <c r="A19" s="7" t="inlineStr">
        <is>
          <t>13</t>
        </is>
      </c>
      <c r="B19" s="8" t="inlineStr">
        <is>
          <t>袖口宽 Sleeve Opening</t>
        </is>
      </c>
      <c r="C19" s="10" t="inlineStr">
        <is>
          <t>袖口两侧直量 / Measure straight between both sides of the sleeve opening</t>
        </is>
      </c>
      <c r="D19" s="17" t="n"/>
      <c r="E19" s="17" t="n"/>
      <c r="F19" s="17" t="n"/>
      <c r="G19" s="17" t="n"/>
      <c r="H19" s="17" t="n"/>
      <c r="I19" s="17" t="n"/>
      <c r="K19" s="18" t="str">
        <f>IF(COUNT(D19:I19)&lt;2,"",ROUND((MAX(D19:I19)-MIN(D19:I19))/(COUNT(D19:I19)-1),1))</f>
        <v/>
      </c>
      <c r="L19" s="17" t="n"/>
    </row>
    <row r="20" ht="20" customHeight="1">
      <c r="A20" s="7" t="inlineStr">
        <is>
          <t>14</t>
        </is>
      </c>
      <c r="B20" s="8" t="inlineStr">
        <is>
          <t>袖肥 Bicep</t>
        </is>
      </c>
      <c r="C20" s="10" t="inlineStr">
        <is>
          <t>袖夹底边到边平量 / Measure flat edge to edge at the armhole bottom</t>
        </is>
      </c>
      <c r="D20" s="17" t="n"/>
      <c r="E20" s="17" t="n"/>
      <c r="F20" s="17" t="n"/>
      <c r="G20" s="17" t="n"/>
      <c r="H20" s="17" t="n"/>
      <c r="I20" s="17" t="n"/>
      <c r="K20" s="18" t="str">
        <f>IF(COUNT(D20:I20)&lt;2,"",ROUND((MAX(D20:I20)-MIN(D20:I20))/(COUNT(D20:I20)-1),1))</f>
        <v/>
      </c>
      <c r="L20" s="17" t="n"/>
    </row>
    <row r="21">
      <c r="A21" s="7" t="inlineStr">
        <is>
          <t>15</t>
        </is>
      </c>
      <c r="B21" s="8" t="inlineStr">
        <is>
          <t>领高 Collar Height</t>
        </is>
      </c>
      <c r="C21" s="10" t="inlineStr">
        <is>
          <t>翻领 / 立领高度；POLO 类必填
Spread or stand collar height; required for polo styles</t>
        </is>
      </c>
      <c r="D21" s="17" t="n"/>
      <c r="E21" s="17" t="n"/>
      <c r="F21" s="17" t="n"/>
      <c r="G21" s="17" t="n"/>
      <c r="H21" s="17" t="n"/>
      <c r="I21" s="17" t="n"/>
      <c r="K21" s="18" t="str">
        <f>IF(COUNT(D21:I21)&lt;2,"",ROUND((MAX(D21:I21)-MIN(D21:I21))/(COUNT(D21:I21)-1),1))</f>
        <v/>
      </c>
      <c r="L21" s="17" t="n"/>
    </row>
    <row r="22"/>
    <row r="23">
      <c r="A23" s="4" t="inlineStr">
        <is>
          <t>B. 下装（长裤 / 半裙）
B. Bottoms (Trousers / Skirt)</t>
        </is>
      </c>
      <c r="B23" s="49" t="n"/>
      <c r="C23" s="49" t="n"/>
      <c r="D23" s="49" t="n"/>
      <c r="E23" s="49" t="n"/>
      <c r="F23" s="49" t="n"/>
      <c r="G23" s="49" t="n"/>
      <c r="H23" s="49" t="n"/>
      <c r="I23" s="49" t="n"/>
      <c r="J23" s="49" t="n"/>
      <c r="K23" s="49" t="n"/>
      <c r="L23" s="49" t="n"/>
    </row>
    <row r="24" ht="26" customHeight="1">
      <c r="A24" s="6" t="inlineStr">
        <is>
          <t>POM</t>
        </is>
      </c>
      <c r="B24" s="6" t="inlineStr">
        <is>
          <t>测量点 / Measuring point</t>
        </is>
      </c>
      <c r="C24" s="6" t="inlineStr">
        <is>
          <t>测量方法说明 / Measuring method</t>
        </is>
      </c>
      <c r="D24" s="6" t="inlineStr">
        <is>
          <t>XS</t>
        </is>
      </c>
      <c r="E24" s="6" t="inlineStr">
        <is>
          <t>S</t>
        </is>
      </c>
      <c r="F24" s="6" t="inlineStr">
        <is>
          <t>M</t>
        </is>
      </c>
      <c r="G24" s="6" t="inlineStr">
        <is>
          <t>L</t>
        </is>
      </c>
      <c r="H24" s="6" t="inlineStr">
        <is>
          <t>XL</t>
        </is>
      </c>
      <c r="I24" s="6" t="inlineStr">
        <is>
          <t>XXL</t>
        </is>
      </c>
      <c r="J24" s="6" t="inlineStr">
        <is>
          <t>平均档差 / Average grade</t>
        </is>
      </c>
      <c r="K24" s="6" t="inlineStr">
        <is>
          <t>允差 ± / Tolerance ±</t>
        </is>
      </c>
    </row>
    <row r="25" ht="20" customHeight="1">
      <c r="A25" s="7" t="inlineStr">
        <is>
          <t>16</t>
        </is>
      </c>
      <c r="B25" s="8" t="inlineStr">
        <is>
          <t>腰围 Waist</t>
        </is>
      </c>
      <c r="C25" s="10" t="inlineStr">
        <is>
          <t>腰头扣合后沿腰线上口量 / Fasten the waistband and measure along the top edge</t>
        </is>
      </c>
      <c r="D25" s="17" t="n"/>
      <c r="E25" s="17" t="n"/>
      <c r="F25" s="17" t="n"/>
      <c r="G25" s="17" t="n"/>
      <c r="H25" s="17" t="n"/>
      <c r="I25" s="17" t="n"/>
      <c r="K25" s="18" t="str">
        <f>IF(COUNT(D25:I25)&lt;2,"",ROUND((MAX(D25:I25)-MIN(D25:I25))/(COUNT(D25:I25)-1),1))</f>
        <v/>
      </c>
      <c r="L25" s="17" t="n"/>
    </row>
    <row r="26" ht="20" customHeight="1">
      <c r="A26" s="7" t="inlineStr">
        <is>
          <t>17</t>
        </is>
      </c>
      <c r="B26" s="8" t="inlineStr">
        <is>
          <t>腰头高 Waistband Height</t>
        </is>
      </c>
      <c r="C26" s="10" t="inlineStr">
        <is>
          <t>腰头上下边之间量 / Measure between the top and bottom edges of the waistband</t>
        </is>
      </c>
      <c r="D26" s="17" t="n"/>
      <c r="E26" s="17" t="n"/>
      <c r="F26" s="17" t="n"/>
      <c r="G26" s="17" t="n"/>
      <c r="H26" s="17" t="n"/>
      <c r="I26" s="17" t="n"/>
      <c r="K26" s="18" t="str">
        <f>IF(COUNT(D26:I26)&lt;2,"",ROUND((MAX(D26:I26)-MIN(D26:I26))/(COUNT(D26:I26)-1),1))</f>
        <v/>
      </c>
      <c r="L26" s="17" t="n"/>
    </row>
    <row r="27">
      <c r="A27" s="7" t="inlineStr">
        <is>
          <t>18</t>
        </is>
      </c>
      <c r="B27" s="8" t="inlineStr">
        <is>
          <t>臀围 Hip</t>
        </is>
      </c>
      <c r="C27" s="10" t="inlineStr">
        <is>
          <t>前浪底点向上 9cm 处平量 × 2
Measure flat 9 cm up from the front-rise point x 2</t>
        </is>
      </c>
      <c r="D27" s="17" t="n"/>
      <c r="E27" s="17" t="n"/>
      <c r="F27" s="17" t="n"/>
      <c r="G27" s="17" t="n"/>
      <c r="H27" s="17" t="n"/>
      <c r="I27" s="17" t="n"/>
      <c r="K27" s="18" t="str">
        <f>IF(COUNT(D27:I27)&lt;2,"",ROUND((MAX(D27:I27)-MIN(D27:I27))/(COUNT(D27:I27)-1),1))</f>
        <v/>
      </c>
      <c r="L27" s="17" t="n"/>
    </row>
    <row r="28">
      <c r="A28" s="7" t="inlineStr">
        <is>
          <t>19</t>
        </is>
      </c>
      <c r="B28" s="8" t="inlineStr">
        <is>
          <t>前浪 Front Rise</t>
        </is>
      </c>
      <c r="C28" s="10" t="inlineStr">
        <is>
          <t>含腰头，前中缝沿曲线上量
Includes the waistband; measure along the curve at the front rise</t>
        </is>
      </c>
      <c r="D28" s="17" t="n"/>
      <c r="E28" s="17" t="n"/>
      <c r="F28" s="17" t="n"/>
      <c r="G28" s="17" t="n"/>
      <c r="H28" s="17" t="n"/>
      <c r="I28" s="17" t="n"/>
      <c r="K28" s="18" t="str">
        <f>IF(COUNT(D28:I28)&lt;2,"",ROUND((MAX(D28:I28)-MIN(D28:I28))/(COUNT(D28:I28)-1),1))</f>
        <v/>
      </c>
      <c r="L28" s="17" t="n"/>
    </row>
    <row r="29">
      <c r="A29" s="7" t="inlineStr">
        <is>
          <t>20</t>
        </is>
      </c>
      <c r="B29" s="8" t="inlineStr">
        <is>
          <t>后浪 Back Rise</t>
        </is>
      </c>
      <c r="C29" s="10" t="inlineStr">
        <is>
          <t>含腰头，后中缝沿曲线上量
Includes the waistband; measure along the curve at the back rise</t>
        </is>
      </c>
      <c r="D29" s="17" t="n"/>
      <c r="E29" s="17" t="n"/>
      <c r="F29" s="17" t="n"/>
      <c r="G29" s="17" t="n"/>
      <c r="H29" s="17" t="n"/>
      <c r="I29" s="17" t="n"/>
      <c r="K29" s="18" t="str">
        <f>IF(COUNT(D29:I29)&lt;2,"",ROUND((MAX(D29:I29)-MIN(D29:I29))/(COUNT(D29:I29)-1),1))</f>
        <v/>
      </c>
      <c r="L29" s="17" t="n"/>
    </row>
    <row r="30" ht="20" customHeight="1">
      <c r="A30" s="7" t="inlineStr">
        <is>
          <t>21</t>
        </is>
      </c>
      <c r="B30" s="8" t="inlineStr">
        <is>
          <t>大腿围 Thigh</t>
        </is>
      </c>
      <c r="C30" s="10" t="inlineStr">
        <is>
          <t>前浪底边到边平量 × 2 / Measure flat edge to edge at the front-rise bottom x 2</t>
        </is>
      </c>
      <c r="D30" s="17" t="n"/>
      <c r="E30" s="17" t="n"/>
      <c r="F30" s="17" t="n"/>
      <c r="G30" s="17" t="n"/>
      <c r="H30" s="17" t="n"/>
      <c r="I30" s="17" t="n"/>
      <c r="K30" s="18" t="str">
        <f>IF(COUNT(D30:I30)&lt;2,"",ROUND((MAX(D30:I30)-MIN(D30:I30))/(COUNT(D30:I30)-1),1))</f>
        <v/>
      </c>
      <c r="L30" s="17" t="n"/>
    </row>
    <row r="31" ht="20" customHeight="1">
      <c r="A31" s="7" t="inlineStr">
        <is>
          <t>22</t>
        </is>
      </c>
      <c r="B31" s="8" t="inlineStr">
        <is>
          <t>膝围 Knee</t>
        </is>
      </c>
      <c r="C31" s="10" t="inlineStr">
        <is>
          <t>内长中点处平量 × 2 / Measure flat at the mid-point of the inseam x 2</t>
        </is>
      </c>
      <c r="D31" s="17" t="n"/>
      <c r="E31" s="17" t="n"/>
      <c r="F31" s="17" t="n"/>
      <c r="G31" s="17" t="n"/>
      <c r="H31" s="17" t="n"/>
      <c r="I31" s="17" t="n"/>
      <c r="K31" s="18" t="str">
        <f>IF(COUNT(D31:I31)&lt;2,"",ROUND((MAX(D31:I31)-MIN(D31:I31))/(COUNT(D31:I31)-1),1))</f>
        <v/>
      </c>
      <c r="L31" s="17" t="n"/>
    </row>
    <row r="32" ht="20" customHeight="1">
      <c r="A32" s="7" t="inlineStr">
        <is>
          <t>23</t>
        </is>
      </c>
      <c r="B32" s="8" t="inlineStr">
        <is>
          <t>裤口 / 脚口 Leg Opening</t>
        </is>
      </c>
      <c r="C32" s="10" t="inlineStr">
        <is>
          <t>裤脚两侧直量 / Measure straight between both sides of the leg opening</t>
        </is>
      </c>
      <c r="D32" s="17" t="n"/>
      <c r="E32" s="17" t="n"/>
      <c r="F32" s="17" t="n"/>
      <c r="G32" s="17" t="n"/>
      <c r="H32" s="17" t="n"/>
      <c r="I32" s="17" t="n"/>
      <c r="K32" s="18" t="str">
        <f>IF(COUNT(D32:I32)&lt;2,"",ROUND((MAX(D32:I32)-MIN(D32:I32))/(COUNT(D32:I32)-1),1))</f>
        <v/>
      </c>
      <c r="L32" s="17" t="n"/>
    </row>
    <row r="33" ht="20" customHeight="1">
      <c r="A33" s="7" t="inlineStr">
        <is>
          <t>24</t>
        </is>
      </c>
      <c r="B33" s="8" t="inlineStr">
        <is>
          <t>内长 Inseam</t>
        </is>
      </c>
      <c r="C33" s="10" t="inlineStr">
        <is>
          <t>前浪底点沿内缝至裤脚边 / From the front-rise point along the inseam to the leg opening</t>
        </is>
      </c>
      <c r="D33" s="17" t="n"/>
      <c r="E33" s="17" t="n"/>
      <c r="F33" s="17" t="n"/>
      <c r="G33" s="17" t="n"/>
      <c r="H33" s="17" t="n"/>
      <c r="I33" s="17" t="n"/>
      <c r="K33" s="18" t="str">
        <f>IF(COUNT(D33:I33)&lt;2,"",ROUND((MAX(D33:I33)-MIN(D33:I33))/(COUNT(D33:I33)-1),1))</f>
        <v/>
      </c>
      <c r="L33" s="17" t="n"/>
    </row>
    <row r="34">
      <c r="A34" s="7" t="inlineStr">
        <is>
          <t>25</t>
        </is>
      </c>
      <c r="B34" s="8" t="inlineStr">
        <is>
          <t>外长 Outseam / Side Length</t>
        </is>
      </c>
      <c r="C34" s="10" t="inlineStr">
        <is>
          <t>含腰头，沿侧缝至裤脚边
Includes the waistband; measure along the side seam to the leg opening</t>
        </is>
      </c>
      <c r="D34" s="17" t="n"/>
      <c r="E34" s="17" t="n"/>
      <c r="F34" s="17" t="n"/>
      <c r="G34" s="17" t="n"/>
      <c r="H34" s="17" t="n"/>
      <c r="I34" s="17" t="n"/>
      <c r="K34" s="18" t="str">
        <f>IF(COUNT(D34:I34)&lt;2,"",ROUND((MAX(D34:I34)-MIN(D34:I34))/(COUNT(D34:I34)-1),1))</f>
        <v/>
      </c>
      <c r="L34" s="17" t="n"/>
    </row>
    <row r="35">
      <c r="A35" s="7" t="inlineStr">
        <is>
          <t>26</t>
        </is>
      </c>
      <c r="B35" s="8" t="inlineStr">
        <is>
          <t>裙长 Skirt Length</t>
        </is>
      </c>
      <c r="C35" s="10" t="inlineStr">
        <is>
          <t>含腰头，后中沿曲线上量
Includes the waistband; measure along the curve at the centre back</t>
        </is>
      </c>
      <c r="D35" s="17" t="n"/>
      <c r="E35" s="17" t="n"/>
      <c r="F35" s="17" t="n"/>
      <c r="G35" s="17" t="n"/>
      <c r="H35" s="17" t="n"/>
      <c r="I35" s="17" t="n"/>
      <c r="K35" s="18" t="str">
        <f>IF(COUNT(D35:I35)&lt;2,"",ROUND((MAX(D35:I35)-MIN(D35:I35))/(COUNT(D35:I35)-1),1))</f>
        <v/>
      </c>
      <c r="L35" s="17" t="n"/>
    </row>
    <row r="36" ht="20" customHeight="1">
      <c r="A36" s="7" t="inlineStr">
        <is>
          <t>27</t>
        </is>
      </c>
      <c r="B36" s="8" t="inlineStr">
        <is>
          <t>裙摆宽 Hem Width</t>
        </is>
      </c>
      <c r="C36" s="10" t="inlineStr">
        <is>
          <t>下摆两侧直量 / Measure straight across between both hem sides</t>
        </is>
      </c>
      <c r="D36" s="17" t="n"/>
      <c r="E36" s="17" t="n"/>
      <c r="F36" s="17" t="n"/>
      <c r="G36" s="17" t="n"/>
      <c r="H36" s="17" t="n"/>
      <c r="I36" s="17" t="n"/>
      <c r="K36" s="18" t="str">
        <f>IF(COUNT(D36:I36)&lt;2,"",ROUND((MAX(D36:I36)-MIN(D36:I36))/(COUNT(D36:I36)-1),1))</f>
        <v/>
      </c>
      <c r="L36" s="17" t="n"/>
    </row>
    <row r="37"/>
    <row r="38" ht="20" customHeight="1">
      <c r="A38" s="4" t="inlineStr">
        <is>
          <t>C. 填写提示 / C. How to complete</t>
        </is>
      </c>
      <c r="B38" s="49" t="n"/>
      <c r="C38" s="49" t="n"/>
      <c r="D38" s="49" t="n"/>
      <c r="E38" s="49" t="n"/>
      <c r="F38" s="49" t="n"/>
      <c r="G38" s="49" t="n"/>
      <c r="H38" s="49" t="n"/>
      <c r="I38" s="49" t="n"/>
      <c r="J38" s="49" t="n"/>
      <c r="K38" s="49" t="n"/>
      <c r="L38" s="49" t="n"/>
    </row>
    <row r="39">
      <c r="A39" s="11" t="inlineStr">
        <is>
          <t>1. 允差列未填写时，样衣判定默认按 ±1.0 cm 处理；关键部位（胸宽、腰围、裤长）建议收紧到 ±0.5 cm 并单独注明。
1. Where the tolerance column is blank, sample evaluation defaults to ±1.0 cm. For critical points (chest width, waist, leg length) tighten to ±0.5 cm and state it explicitly.</t>
        </is>
      </c>
    </row>
    <row r="40">
      <c r="A40" s="11" t="inlineStr">
        <is>
          <t>2. 量体方向、是否含腰头、是否含罗纹，都会让同一件衣服量出不同数字，因此「测量方法说明」必须与供应商逐条确认。
2. Measuring direction, and whether the waistband or rib is included, all change the numbers for the same garment, so the measuring method for every point must be confirmed with the supplier line by line.</t>
        </is>
      </c>
    </row>
    <row r="41">
      <c r="A41" s="11" t="inlineStr">
        <is>
          <t>3. 针织与梭织的稳定度不同：针织类建议在规格值旁注明「洗后尺寸」是否允许超出允差。
3. Knits and wovens behave differently: for knits, state next to the spec whether after-wash dimensions may fall outside the tolerance.</t>
        </is>
      </c>
    </row>
    <row r="42">
      <c r="A42" s="11" t="inlineStr">
        <is>
          <t>4. 加大码（含 XXL 以上）档差通常与常规码不同，如需单独设定请新增一行并在备注中标明。
4. Grading increments for plus sizes (XXL and above) usually differ from the standard run. If they need their own values, add a row and note it in the remarks.</t>
        </is>
      </c>
    </row>
  </sheetData>
  <mergeCells count="10">
    <mergeCell ref="A38:L38"/>
    <mergeCell ref="A2:L2"/>
    <mergeCell ref="A42:L42"/>
    <mergeCell ref="A41:L41"/>
    <mergeCell ref="A1:L1"/>
    <mergeCell ref="A23:L23"/>
    <mergeCell ref="A5:L5"/>
    <mergeCell ref="A40:L40"/>
    <mergeCell ref="A3:L3"/>
    <mergeCell ref="A39:L39"/>
  </mergeCells>
  <pageMargins left="0.75" right="0.75" top="1" bottom="1" header="0.5" footer="0.5"/>
  <pageSetup orientation="landscape" fitToWidth="1"/>
</worksheet>
</file>

<file path=xl/worksheets/sheet4.xml><?xml version="1.0" encoding="utf-8"?>
<worksheet xmlns="http://schemas.openxmlformats.org/spreadsheetml/2006/main">
  <sheetPr>
    <tabColor rgb="FF4472C4"/>
    <outlinePr summaryBelow="1" summaryRight="1"/>
    <pageSetUpPr fitToPage="1"/>
  </sheetPr>
  <dimension ref="A1:M33"/>
  <sheetViews>
    <sheetView workbookViewId="0">
      <pane ySplit="4" topLeftCell="A5" activePane="bottomLeft" state="frozen"/>
      <selection pane="bottomLeft" activeCell="A1" sqref="A1"/>
    </sheetView>
  </sheetViews>
  <sheetFormatPr baseColWidth="8" defaultRowHeight="15"/>
  <cols>
    <col width="6" customWidth="1" min="1" max="1"/>
    <col width="12" customWidth="1" min="2" max="2"/>
    <col width="22" customWidth="1" min="3" max="3"/>
    <col width="34" customWidth="1" min="4" max="4"/>
    <col width="18" customWidth="1" min="5" max="5"/>
    <col width="8" customWidth="1" min="6" max="6"/>
    <col width="7" customWidth="1" min="7" max="7"/>
    <col width="9" customWidth="1" min="8" max="8"/>
    <col width="10" customWidth="1" min="9" max="9"/>
    <col width="10" customWidth="1" min="10" max="10"/>
    <col width="11" customWidth="1" min="11" max="11"/>
    <col width="16" customWidth="1" min="12" max="12"/>
    <col width="26" customWidth="1" min="13" max="13"/>
  </cols>
  <sheetData>
    <row r="1" ht="30" customHeight="1">
      <c r="A1" s="1" t="inlineStr">
        <is>
          <t>03 面料辅料清单（BOM）</t>
        </is>
      </c>
    </row>
    <row r="2">
      <c r="A2" s="3" t="inlineStr">
        <is>
          <t>按单件用量拆解物料构成。计价用量与单价单位为人民币，仅用于内部成本核算，不作为报价依据。
Break the materials down by consumption per piece. Consumption and unit prices are in CNY and are for internal costing only, not a basis for quotation.</t>
        </is>
      </c>
    </row>
    <row r="3">
      <c r="A3" s="12" t="inlineStr">
        <is>
          <t>说明：表头下方前 5 行为示例数据，可直接覆盖。公式已预留至第 30 行，填入数据即自动计算。
Note: the first 5 rows below the header are sample data and can be overwritten. Formulas run down to row 30 and calculate as soon as data is entered.</t>
        </is>
      </c>
    </row>
    <row r="4">
      <c r="A4" s="6" t="inlineStr">
        <is>
          <t>序号 / No.</t>
        </is>
      </c>
      <c r="B4" s="6" t="inlineStr">
        <is>
          <t>类别 / Category</t>
        </is>
      </c>
      <c r="C4" s="6" t="inlineStr">
        <is>
          <t>物料名称 / 编号
Material name / code</t>
        </is>
      </c>
      <c r="D4" s="6" t="inlineStr">
        <is>
          <t>成分与规格 / Composition and specification</t>
        </is>
      </c>
      <c r="E4" s="6" t="inlineStr">
        <is>
          <t>颜色 / 色号
Color / color code</t>
        </is>
      </c>
      <c r="F4" s="6" t="inlineStr">
        <is>
          <t>单耗 / Consumption</t>
        </is>
      </c>
      <c r="G4" s="6" t="inlineStr">
        <is>
          <t>单位 / Unit</t>
        </is>
      </c>
      <c r="H4" s="6" t="inlineStr">
        <is>
          <t>损耗率 / Waste rate</t>
        </is>
      </c>
      <c r="I4" s="6" t="inlineStr">
        <is>
          <t>计价用量 / Chargeable consumption</t>
        </is>
      </c>
      <c r="J4" s="6" t="inlineStr">
        <is>
          <t>单价(¥) / Unit price (CNY)</t>
        </is>
      </c>
      <c r="K4" s="6" t="inlineStr">
        <is>
          <t>小计(¥) / Subtotal (CNY)</t>
        </is>
      </c>
      <c r="L4" s="6" t="inlineStr">
        <is>
          <t>供应商 / 来源
Supplier / Source</t>
        </is>
      </c>
      <c r="M4" s="6" t="inlineStr">
        <is>
          <t>备注 / Remarks</t>
        </is>
      </c>
    </row>
    <row r="5">
      <c r="A5" s="19" t="n">
        <v>1</v>
      </c>
      <c r="B5" s="19" t="inlineStr">
        <is>
          <t>面料 / Fabric</t>
        </is>
      </c>
      <c r="C5" s="20" t="inlineStr">
        <is>
          <t>单面平纹汗布 32S / Single jersey 32S</t>
        </is>
      </c>
      <c r="D5" s="20" t="inlineStr">
        <is>
          <t>95% 棉 / 5% 氨纶，180 g/m²，幅宽 170 cm
95% cotton / 5% elastane, 180 g/m², width 170 cm</t>
        </is>
      </c>
      <c r="E5" s="19" t="inlineStr">
        <is>
          <t>米白 #F2EFE9 / Off-white</t>
        </is>
      </c>
      <c r="F5" s="21" t="n">
        <v>0.75</v>
      </c>
      <c r="G5" s="19" t="inlineStr">
        <is>
          <t>米 / m</t>
        </is>
      </c>
      <c r="H5" s="22" t="n">
        <v>0.05</v>
      </c>
      <c r="I5" s="23">
        <f>IF(F5="","",ROUND(F5*(1+IF(H5="",0,H5)),3))</f>
        <v>0.788</v>
      </c>
      <c r="J5" s="24" t="n">
        <v>22.5</v>
      </c>
      <c r="K5" s="25">
        <f>IF(OR(I5="",J5=""),"",ROUND(I5*J5,2))</f>
        <v>17.73</v>
      </c>
      <c r="L5" s="20" t="inlineStr">
        <is>
          <t>供应商代订 / Ordered by the supplier</t>
        </is>
      </c>
      <c r="M5" s="20" t="inlineStr">
        <is>
          <t>需提供 OEKO-TEX 证书 / OEKO-TEX certificate required</t>
        </is>
      </c>
    </row>
    <row r="6">
      <c r="A6" s="19" t="n">
        <v>2</v>
      </c>
      <c r="B6" s="19" t="inlineStr">
        <is>
          <t>辅料 / Trims</t>
        </is>
      </c>
      <c r="C6" s="20" t="inlineStr">
        <is>
          <t>领口罗纹 1×1 / Neck rib 1x1</t>
        </is>
      </c>
      <c r="D6" s="20" t="inlineStr">
        <is>
          <t>95% 棉 / 5% 氨纶，幅宽 60 cm
95% cotton / 5% elastane, width 60 cm</t>
        </is>
      </c>
      <c r="E6" s="19" t="inlineStr">
        <is>
          <t>米白 / Off-white</t>
        </is>
      </c>
      <c r="F6" s="21" t="n">
        <v>0.05</v>
      </c>
      <c r="G6" s="19" t="inlineStr">
        <is>
          <t>米 / m</t>
        </is>
      </c>
      <c r="H6" s="22" t="n">
        <v>0.08</v>
      </c>
      <c r="I6" s="23">
        <f>IF(F6="","",ROUND(F6*(1+IF(H6="",0,H6)),3))</f>
        <v>0.054</v>
      </c>
      <c r="J6" s="24" t="n">
        <v>16</v>
      </c>
      <c r="K6" s="25">
        <f>IF(OR(I6="",J6=""),"",ROUND(I6*J6,2))</f>
        <v>0.86</v>
      </c>
      <c r="L6" s="20" t="inlineStr">
        <is>
          <t>供应商代订 / Ordered by the supplier</t>
        </is>
      </c>
      <c r="M6" s="20" t="inlineStr">
        <is>
          <t>要求与主面料同缸 / Must come from the same dye lot as the main fabric</t>
        </is>
      </c>
    </row>
    <row r="7" ht="20" customHeight="1">
      <c r="A7" s="19" t="n">
        <v>3</v>
      </c>
      <c r="B7" s="19" t="inlineStr">
        <is>
          <t>辅料 / Trims</t>
        </is>
      </c>
      <c r="C7" s="20" t="inlineStr">
        <is>
          <t>缝纫线 40/2 / Sewing thread 40/2</t>
        </is>
      </c>
      <c r="D7" s="20" t="inlineStr">
        <is>
          <t>涤棉混纺线 / Poly-cotton thread</t>
        </is>
      </c>
      <c r="E7" s="19" t="inlineStr">
        <is>
          <t>米白 / Off-white</t>
        </is>
      </c>
      <c r="F7" s="21" t="n">
        <v>0.02</v>
      </c>
      <c r="G7" s="19" t="inlineStr">
        <is>
          <t>公斤 / kg</t>
        </is>
      </c>
      <c r="H7" s="22" t="n">
        <v>0.03</v>
      </c>
      <c r="I7" s="23">
        <f>IF(F7="","",ROUND(F7*(1+IF(H7="",0,H7)),3))</f>
        <v>0.021</v>
      </c>
      <c r="J7" s="24" t="n">
        <v>32</v>
      </c>
      <c r="K7" s="25">
        <f>IF(OR(I7="",J7=""),"",ROUND(I7*J7,2))</f>
        <v>0.67</v>
      </c>
      <c r="L7" s="20" t="inlineStr">
        <is>
          <t>供应商代订 / Ordered by the supplier</t>
        </is>
      </c>
      <c r="M7" s="20" t="inlineStr">
        <is>
          <t>需与主面料对色 / Must be color-matched to the main fabric</t>
        </is>
      </c>
    </row>
    <row r="8" ht="20" customHeight="1">
      <c r="A8" s="19" t="n">
        <v>4</v>
      </c>
      <c r="B8" s="19" t="inlineStr">
        <is>
          <t>辅料 / Trims</t>
        </is>
      </c>
      <c r="C8" s="20" t="inlineStr">
        <is>
          <t>主唛 / Main Label</t>
        </is>
      </c>
      <c r="D8" s="20" t="inlineStr">
        <is>
          <t>织唛 30 × 50 mm / Woven label 30 x 50 mm</t>
        </is>
      </c>
      <c r="E8" s="19" t="inlineStr">
        <is>
          <t>白底黑字 / Black on white</t>
        </is>
      </c>
      <c r="F8" s="21" t="n">
        <v>1</v>
      </c>
      <c r="G8" s="19" t="inlineStr">
        <is>
          <t>个 / pcs</t>
        </is>
      </c>
      <c r="H8" s="22" t="n">
        <v>0.02</v>
      </c>
      <c r="I8" s="23">
        <f>IF(F8="","",ROUND(F8*(1+IF(H8="",0,H8)),3))</f>
        <v>1.02</v>
      </c>
      <c r="J8" s="24" t="n">
        <v>0.35</v>
      </c>
      <c r="K8" s="25">
        <f>IF(OR(I8="",J8=""),"",ROUND(I8*J8,2))</f>
        <v>0.36</v>
      </c>
      <c r="L8" s="20" t="inlineStr">
        <is>
          <t>客供 / Buyer-supplied</t>
        </is>
      </c>
      <c r="M8" s="20" t="inlineStr">
        <is>
          <t>客供唛头到厂时间需确认 / Confirm when the buyer-supplied labels arrive</t>
        </is>
      </c>
    </row>
    <row r="9">
      <c r="A9" s="19" t="n">
        <v>5</v>
      </c>
      <c r="B9" s="19" t="inlineStr">
        <is>
          <t>辅料 / Trims</t>
        </is>
      </c>
      <c r="C9" s="20" t="inlineStr">
        <is>
          <t>洗水唛 / Care label</t>
        </is>
      </c>
      <c r="D9" s="20" t="inlineStr">
        <is>
          <t>缎面印唛 30 × 80 mm / Satin printed label 30 x 80 mm</t>
        </is>
      </c>
      <c r="E9" s="19" t="inlineStr">
        <is>
          <t>白底黑字 / Black on white</t>
        </is>
      </c>
      <c r="F9" s="21" t="n">
        <v>1</v>
      </c>
      <c r="G9" s="19" t="inlineStr">
        <is>
          <t>个 / pcs</t>
        </is>
      </c>
      <c r="H9" s="22" t="n">
        <v>0.02</v>
      </c>
      <c r="I9" s="23">
        <f>IF(F9="","",ROUND(F9*(1+IF(H9="",0,H9)),3))</f>
        <v>1.02</v>
      </c>
      <c r="J9" s="24" t="n">
        <v>0.25</v>
      </c>
      <c r="K9" s="25">
        <f>IF(OR(I9="",J9=""),"",ROUND(I9*J9,2))</f>
        <v>0.26</v>
      </c>
      <c r="L9" s="20" t="inlineStr">
        <is>
          <t>客供 / Buyer-supplied</t>
        </is>
      </c>
      <c r="M9" s="20" t="inlineStr">
        <is>
          <t>内容含成分 / 洗护 / 产地
The content covers fiber composition, care and origin</t>
        </is>
      </c>
    </row>
    <row r="10" ht="20" customHeight="1">
      <c r="A10" s="19" t="n"/>
      <c r="B10" s="19" t="n"/>
      <c r="C10" s="20" t="n"/>
      <c r="D10" s="20" t="n"/>
      <c r="E10" s="20" t="n"/>
      <c r="F10" s="26" t="n"/>
      <c r="G10" s="19" t="n"/>
      <c r="H10" s="27" t="n"/>
      <c r="I10" s="23" t="str">
        <f>IF(F10="","",ROUND(F10*(1+IF(H10="",0,H10)),3))</f>
        <v/>
      </c>
      <c r="J10" s="24" t="n"/>
      <c r="K10" s="25" t="str">
        <f>IF(OR(I10="",J10=""),"",ROUND(I10*J10,2))</f>
        <v/>
      </c>
      <c r="L10" s="20" t="n"/>
      <c r="M10" s="20" t="n"/>
    </row>
    <row r="11" ht="20" customHeight="1">
      <c r="A11" s="19" t="n"/>
      <c r="B11" s="19" t="n"/>
      <c r="C11" s="20" t="n"/>
      <c r="D11" s="20" t="n"/>
      <c r="E11" s="20" t="n"/>
      <c r="F11" s="26" t="n"/>
      <c r="G11" s="19" t="n"/>
      <c r="H11" s="27" t="n"/>
      <c r="I11" s="23" t="str">
        <f>IF(F11="","",ROUND(F11*(1+IF(H11="",0,H11)),3))</f>
        <v/>
      </c>
      <c r="J11" s="24" t="n"/>
      <c r="K11" s="25" t="str">
        <f>IF(OR(I11="",J11=""),"",ROUND(I11*J11,2))</f>
        <v/>
      </c>
      <c r="L11" s="20" t="n"/>
      <c r="M11" s="20" t="n"/>
    </row>
    <row r="12" ht="20" customHeight="1">
      <c r="A12" s="19" t="n"/>
      <c r="B12" s="19" t="n"/>
      <c r="C12" s="20" t="n"/>
      <c r="D12" s="20" t="n"/>
      <c r="E12" s="20" t="n"/>
      <c r="F12" s="26" t="n"/>
      <c r="G12" s="19" t="n"/>
      <c r="H12" s="27" t="n"/>
      <c r="I12" s="23" t="str">
        <f>IF(F12="","",ROUND(F12*(1+IF(H12="",0,H12)),3))</f>
        <v/>
      </c>
      <c r="J12" s="24" t="n"/>
      <c r="K12" s="25" t="str">
        <f>IF(OR(I12="",J12=""),"",ROUND(I12*J12,2))</f>
        <v/>
      </c>
      <c r="L12" s="20" t="n"/>
      <c r="M12" s="20" t="n"/>
    </row>
    <row r="13" ht="20" customHeight="1">
      <c r="A13" s="19" t="n"/>
      <c r="B13" s="19" t="n"/>
      <c r="C13" s="20" t="n"/>
      <c r="D13" s="20" t="n"/>
      <c r="E13" s="20" t="n"/>
      <c r="F13" s="26" t="n"/>
      <c r="G13" s="19" t="n"/>
      <c r="H13" s="27" t="n"/>
      <c r="I13" s="23" t="str">
        <f>IF(F13="","",ROUND(F13*(1+IF(H13="",0,H13)),3))</f>
        <v/>
      </c>
      <c r="J13" s="24" t="n"/>
      <c r="K13" s="25" t="str">
        <f>IF(OR(I13="",J13=""),"",ROUND(I13*J13,2))</f>
        <v/>
      </c>
      <c r="L13" s="20" t="n"/>
      <c r="M13" s="20" t="n"/>
    </row>
    <row r="14" ht="20" customHeight="1">
      <c r="A14" s="19" t="n"/>
      <c r="B14" s="19" t="n"/>
      <c r="C14" s="20" t="n"/>
      <c r="D14" s="20" t="n"/>
      <c r="E14" s="20" t="n"/>
      <c r="F14" s="26" t="n"/>
      <c r="G14" s="19" t="n"/>
      <c r="H14" s="27" t="n"/>
      <c r="I14" s="23" t="str">
        <f>IF(F14="","",ROUND(F14*(1+IF(H14="",0,H14)),3))</f>
        <v/>
      </c>
      <c r="J14" s="24" t="n"/>
      <c r="K14" s="25" t="str">
        <f>IF(OR(I14="",J14=""),"",ROUND(I14*J14,2))</f>
        <v/>
      </c>
      <c r="L14" s="20" t="n"/>
      <c r="M14" s="20" t="n"/>
    </row>
    <row r="15" ht="20" customHeight="1">
      <c r="A15" s="19" t="n"/>
      <c r="B15" s="19" t="n"/>
      <c r="C15" s="20" t="n"/>
      <c r="D15" s="20" t="n"/>
      <c r="E15" s="20" t="n"/>
      <c r="F15" s="26" t="n"/>
      <c r="G15" s="19" t="n"/>
      <c r="H15" s="27" t="n"/>
      <c r="I15" s="23" t="str">
        <f>IF(F15="","",ROUND(F15*(1+IF(H15="",0,H15)),3))</f>
        <v/>
      </c>
      <c r="J15" s="24" t="n"/>
      <c r="K15" s="25" t="str">
        <f>IF(OR(I15="",J15=""),"",ROUND(I15*J15,2))</f>
        <v/>
      </c>
      <c r="L15" s="20" t="n"/>
      <c r="M15" s="20" t="n"/>
    </row>
    <row r="16" ht="20" customHeight="1">
      <c r="A16" s="19" t="n"/>
      <c r="B16" s="19" t="n"/>
      <c r="C16" s="20" t="n"/>
      <c r="D16" s="20" t="n"/>
      <c r="E16" s="20" t="n"/>
      <c r="F16" s="26" t="n"/>
      <c r="G16" s="19" t="n"/>
      <c r="H16" s="27" t="n"/>
      <c r="I16" s="23" t="str">
        <f>IF(F16="","",ROUND(F16*(1+IF(H16="",0,H16)),3))</f>
        <v/>
      </c>
      <c r="J16" s="24" t="n"/>
      <c r="K16" s="25" t="str">
        <f>IF(OR(I16="",J16=""),"",ROUND(I16*J16,2))</f>
        <v/>
      </c>
      <c r="L16" s="20" t="n"/>
      <c r="M16" s="20" t="n"/>
    </row>
    <row r="17" ht="20" customHeight="1">
      <c r="A17" s="19" t="n"/>
      <c r="B17" s="19" t="n"/>
      <c r="C17" s="20" t="n"/>
      <c r="D17" s="20" t="n"/>
      <c r="E17" s="20" t="n"/>
      <c r="F17" s="26" t="n"/>
      <c r="G17" s="19" t="n"/>
      <c r="H17" s="27" t="n"/>
      <c r="I17" s="23" t="str">
        <f>IF(F17="","",ROUND(F17*(1+IF(H17="",0,H17)),3))</f>
        <v/>
      </c>
      <c r="J17" s="24" t="n"/>
      <c r="K17" s="25" t="str">
        <f>IF(OR(I17="",J17=""),"",ROUND(I17*J17,2))</f>
        <v/>
      </c>
      <c r="L17" s="20" t="n"/>
      <c r="M17" s="20" t="n"/>
    </row>
    <row r="18" ht="20" customHeight="1">
      <c r="A18" s="19" t="n"/>
      <c r="B18" s="19" t="n"/>
      <c r="C18" s="20" t="n"/>
      <c r="D18" s="20" t="n"/>
      <c r="E18" s="20" t="n"/>
      <c r="F18" s="26" t="n"/>
      <c r="G18" s="19" t="n"/>
      <c r="H18" s="27" t="n"/>
      <c r="I18" s="23" t="str">
        <f>IF(F18="","",ROUND(F18*(1+IF(H18="",0,H18)),3))</f>
        <v/>
      </c>
      <c r="J18" s="24" t="n"/>
      <c r="K18" s="25" t="str">
        <f>IF(OR(I18="",J18=""),"",ROUND(I18*J18,2))</f>
        <v/>
      </c>
      <c r="L18" s="20" t="n"/>
      <c r="M18" s="20" t="n"/>
    </row>
    <row r="19" ht="20" customHeight="1">
      <c r="A19" s="19" t="n"/>
      <c r="B19" s="19" t="n"/>
      <c r="C19" s="20" t="n"/>
      <c r="D19" s="20" t="n"/>
      <c r="E19" s="20" t="n"/>
      <c r="F19" s="26" t="n"/>
      <c r="G19" s="19" t="n"/>
      <c r="H19" s="27" t="n"/>
      <c r="I19" s="23" t="str">
        <f>IF(F19="","",ROUND(F19*(1+IF(H19="",0,H19)),3))</f>
        <v/>
      </c>
      <c r="J19" s="24" t="n"/>
      <c r="K19" s="25" t="str">
        <f>IF(OR(I19="",J19=""),"",ROUND(I19*J19,2))</f>
        <v/>
      </c>
      <c r="L19" s="20" t="n"/>
      <c r="M19" s="20" t="n"/>
    </row>
    <row r="20" ht="20" customHeight="1">
      <c r="A20" s="19" t="n"/>
      <c r="B20" s="19" t="n"/>
      <c r="C20" s="20" t="n"/>
      <c r="D20" s="20" t="n"/>
      <c r="E20" s="20" t="n"/>
      <c r="F20" s="26" t="n"/>
      <c r="G20" s="19" t="n"/>
      <c r="H20" s="27" t="n"/>
      <c r="I20" s="23" t="str">
        <f>IF(F20="","",ROUND(F20*(1+IF(H20="",0,H20)),3))</f>
        <v/>
      </c>
      <c r="J20" s="24" t="n"/>
      <c r="K20" s="25" t="str">
        <f>IF(OR(I20="",J20=""),"",ROUND(I20*J20,2))</f>
        <v/>
      </c>
      <c r="L20" s="20" t="n"/>
      <c r="M20" s="20" t="n"/>
    </row>
    <row r="21" ht="20" customHeight="1">
      <c r="A21" s="19" t="n"/>
      <c r="B21" s="19" t="n"/>
      <c r="C21" s="20" t="n"/>
      <c r="D21" s="20" t="n"/>
      <c r="E21" s="20" t="n"/>
      <c r="F21" s="26" t="n"/>
      <c r="G21" s="19" t="n"/>
      <c r="H21" s="27" t="n"/>
      <c r="I21" s="23" t="str">
        <f>IF(F21="","",ROUND(F21*(1+IF(H21="",0,H21)),3))</f>
        <v/>
      </c>
      <c r="J21" s="24" t="n"/>
      <c r="K21" s="25" t="str">
        <f>IF(OR(I21="",J21=""),"",ROUND(I21*J21,2))</f>
        <v/>
      </c>
      <c r="L21" s="20" t="n"/>
      <c r="M21" s="20" t="n"/>
    </row>
    <row r="22" ht="20" customHeight="1">
      <c r="A22" s="19" t="n"/>
      <c r="B22" s="19" t="n"/>
      <c r="C22" s="20" t="n"/>
      <c r="D22" s="20" t="n"/>
      <c r="E22" s="20" t="n"/>
      <c r="F22" s="26" t="n"/>
      <c r="G22" s="19" t="n"/>
      <c r="H22" s="27" t="n"/>
      <c r="I22" s="23" t="str">
        <f>IF(F22="","",ROUND(F22*(1+IF(H22="",0,H22)),3))</f>
        <v/>
      </c>
      <c r="J22" s="24" t="n"/>
      <c r="K22" s="25" t="str">
        <f>IF(OR(I22="",J22=""),"",ROUND(I22*J22,2))</f>
        <v/>
      </c>
      <c r="L22" s="20" t="n"/>
      <c r="M22" s="20" t="n"/>
    </row>
    <row r="23" ht="20" customHeight="1">
      <c r="A23" s="19" t="n"/>
      <c r="B23" s="19" t="n"/>
      <c r="C23" s="20" t="n"/>
      <c r="D23" s="20" t="n"/>
      <c r="E23" s="20" t="n"/>
      <c r="F23" s="26" t="n"/>
      <c r="G23" s="19" t="n"/>
      <c r="H23" s="27" t="n"/>
      <c r="I23" s="23" t="str">
        <f>IF(F23="","",ROUND(F23*(1+IF(H23="",0,H23)),3))</f>
        <v/>
      </c>
      <c r="J23" s="24" t="n"/>
      <c r="K23" s="25" t="str">
        <f>IF(OR(I23="",J23=""),"",ROUND(I23*J23,2))</f>
        <v/>
      </c>
      <c r="L23" s="20" t="n"/>
      <c r="M23" s="20" t="n"/>
    </row>
    <row r="24" ht="20" customHeight="1">
      <c r="A24" s="19" t="n"/>
      <c r="B24" s="19" t="n"/>
      <c r="C24" s="20" t="n"/>
      <c r="D24" s="20" t="n"/>
      <c r="E24" s="20" t="n"/>
      <c r="F24" s="26" t="n"/>
      <c r="G24" s="19" t="n"/>
      <c r="H24" s="27" t="n"/>
      <c r="I24" s="23" t="str">
        <f>IF(F24="","",ROUND(F24*(1+IF(H24="",0,H24)),3))</f>
        <v/>
      </c>
      <c r="J24" s="24" t="n"/>
      <c r="K24" s="25" t="str">
        <f>IF(OR(I24="",J24=""),"",ROUND(I24*J24,2))</f>
        <v/>
      </c>
      <c r="L24" s="20" t="n"/>
      <c r="M24" s="20" t="n"/>
    </row>
    <row r="25" ht="20" customHeight="1">
      <c r="A25" s="19" t="n"/>
      <c r="B25" s="19" t="n"/>
      <c r="C25" s="20" t="n"/>
      <c r="D25" s="20" t="n"/>
      <c r="E25" s="20" t="n"/>
      <c r="F25" s="26" t="n"/>
      <c r="G25" s="19" t="n"/>
      <c r="H25" s="27" t="n"/>
      <c r="I25" s="23" t="str">
        <f>IF(F25="","",ROUND(F25*(1+IF(H25="",0,H25)),3))</f>
        <v/>
      </c>
      <c r="J25" s="24" t="n"/>
      <c r="K25" s="25" t="str">
        <f>IF(OR(I25="",J25=""),"",ROUND(I25*J25,2))</f>
        <v/>
      </c>
      <c r="L25" s="20" t="n"/>
      <c r="M25" s="20" t="n"/>
    </row>
    <row r="26" ht="20" customHeight="1">
      <c r="A26" s="19" t="n"/>
      <c r="B26" s="19" t="n"/>
      <c r="C26" s="20" t="n"/>
      <c r="D26" s="20" t="n"/>
      <c r="E26" s="20" t="n"/>
      <c r="F26" s="26" t="n"/>
      <c r="G26" s="19" t="n"/>
      <c r="H26" s="27" t="n"/>
      <c r="I26" s="23" t="str">
        <f>IF(F26="","",ROUND(F26*(1+IF(H26="",0,H26)),3))</f>
        <v/>
      </c>
      <c r="J26" s="24" t="n"/>
      <c r="K26" s="25" t="str">
        <f>IF(OR(I26="",J26=""),"",ROUND(I26*J26,2))</f>
        <v/>
      </c>
      <c r="L26" s="20" t="n"/>
      <c r="M26" s="20" t="n"/>
    </row>
    <row r="27" ht="20" customHeight="1">
      <c r="A27" s="19" t="n"/>
      <c r="B27" s="19" t="n"/>
      <c r="C27" s="20" t="n"/>
      <c r="D27" s="20" t="n"/>
      <c r="E27" s="20" t="n"/>
      <c r="F27" s="26" t="n"/>
      <c r="G27" s="19" t="n"/>
      <c r="H27" s="27" t="n"/>
      <c r="I27" s="23" t="str">
        <f>IF(F27="","",ROUND(F27*(1+IF(H27="",0,H27)),3))</f>
        <v/>
      </c>
      <c r="J27" s="24" t="n"/>
      <c r="K27" s="25" t="str">
        <f>IF(OR(I27="",J27=""),"",ROUND(I27*J27,2))</f>
        <v/>
      </c>
      <c r="L27" s="20" t="n"/>
      <c r="M27" s="20" t="n"/>
    </row>
    <row r="28" ht="20" customHeight="1">
      <c r="A28" s="19" t="n"/>
      <c r="B28" s="19" t="n"/>
      <c r="C28" s="20" t="n"/>
      <c r="D28" s="20" t="n"/>
      <c r="E28" s="20" t="n"/>
      <c r="F28" s="26" t="n"/>
      <c r="G28" s="19" t="n"/>
      <c r="H28" s="27" t="n"/>
      <c r="I28" s="23" t="str">
        <f>IF(F28="","",ROUND(F28*(1+IF(H28="",0,H28)),3))</f>
        <v/>
      </c>
      <c r="J28" s="24" t="n"/>
      <c r="K28" s="25" t="str">
        <f>IF(OR(I28="",J28=""),"",ROUND(I28*J28,2))</f>
        <v/>
      </c>
      <c r="L28" s="20" t="n"/>
      <c r="M28" s="20" t="n"/>
    </row>
    <row r="29" ht="20" customHeight="1">
      <c r="A29" s="19" t="n"/>
      <c r="B29" s="19" t="n"/>
      <c r="C29" s="20" t="n"/>
      <c r="D29" s="20" t="n"/>
      <c r="E29" s="20" t="n"/>
      <c r="F29" s="26" t="n"/>
      <c r="G29" s="19" t="n"/>
      <c r="H29" s="27" t="n"/>
      <c r="I29" s="23" t="str">
        <f>IF(F29="","",ROUND(F29*(1+IF(H29="",0,H29)),3))</f>
        <v/>
      </c>
      <c r="J29" s="24" t="n"/>
      <c r="K29" s="25" t="str">
        <f>IF(OR(I29="",J29=""),"",ROUND(I29*J29,2))</f>
        <v/>
      </c>
      <c r="L29" s="20" t="n"/>
      <c r="M29" s="20" t="n"/>
    </row>
    <row r="30" ht="20" customHeight="1">
      <c r="A30" s="19" t="n"/>
      <c r="B30" s="19" t="n"/>
      <c r="C30" s="20" t="n"/>
      <c r="D30" s="20" t="n"/>
      <c r="E30" s="20" t="n"/>
      <c r="F30" s="26" t="n"/>
      <c r="G30" s="19" t="n"/>
      <c r="H30" s="27" t="n"/>
      <c r="I30" s="23" t="str">
        <f>IF(F30="","",ROUND(F30*(1+IF(H30="",0,H30)),3))</f>
        <v/>
      </c>
      <c r="J30" s="24" t="n"/>
      <c r="K30" s="25" t="str">
        <f>IF(OR(I30="",J30=""),"",ROUND(I30*J30,2))</f>
        <v/>
      </c>
      <c r="L30" s="20" t="n"/>
      <c r="M30" s="20" t="n"/>
    </row>
    <row r="31">
      <c r="A31" s="50" t="inlineStr">
        <is>
          <t>物料成本合计（元 / 件）
Total material cost (CNY / piece)</t>
        </is>
      </c>
      <c r="B31" s="51" t="n"/>
      <c r="C31" s="51" t="n"/>
      <c r="D31" s="51" t="n"/>
      <c r="E31" s="51" t="n"/>
      <c r="F31" s="51" t="n"/>
      <c r="G31" s="51" t="n"/>
      <c r="H31" s="51" t="n"/>
      <c r="I31" s="51" t="n"/>
      <c r="J31" s="51" t="n"/>
      <c r="K31" s="30">
        <f>IF(COUNT(K5:K30)=0,"",SUM(K5:K30))</f>
        <v>19.880000000000003</v>
      </c>
      <c r="L31" s="29" t="n"/>
      <c r="M31" s="29" t="n"/>
    </row>
    <row r="32">
      <c r="A32" s="50" t="inlineStr">
        <is>
          <t>其中：面料（元 / 件）
Of which: fabric (CNY / piece)</t>
        </is>
      </c>
      <c r="B32" s="51" t="n"/>
      <c r="C32" s="51" t="n"/>
      <c r="D32" s="51" t="n"/>
      <c r="E32" s="51" t="n"/>
      <c r="F32" s="51" t="n"/>
      <c r="G32" s="51" t="n"/>
      <c r="H32" s="51" t="n"/>
      <c r="I32" s="51" t="n"/>
      <c r="J32" s="51" t="n"/>
      <c r="K32" s="30">
        <f>IF(COUNTIF(B5:B30,"面料 / Fabric")=0,"",SUMIF(B5:B30,"面料 / Fabric",K5:K30))</f>
        <v>17.73</v>
      </c>
      <c r="L32" s="29" t="n"/>
      <c r="M32" s="29" t="n"/>
    </row>
    <row r="33">
      <c r="A33" s="50" t="inlineStr">
        <is>
          <t>其中：辅料及其他（元 / 件）
Of which: trims and others (CNY / piece)</t>
        </is>
      </c>
      <c r="B33" s="51" t="n"/>
      <c r="C33" s="51" t="n"/>
      <c r="D33" s="51" t="n"/>
      <c r="E33" s="51" t="n"/>
      <c r="F33" s="51" t="n"/>
      <c r="G33" s="51" t="n"/>
      <c r="H33" s="51" t="n"/>
      <c r="I33" s="51" t="n"/>
      <c r="J33" s="51" t="n"/>
      <c r="K33" s="30">
        <f>IF(OR(K31="",K32=""),"",ROUND(K31-K32,2))</f>
        <v>2.15</v>
      </c>
      <c r="L33" s="29" t="n"/>
      <c r="M33" s="29" t="n"/>
    </row>
  </sheetData>
  <autoFilter ref="A4:M30"/>
  <mergeCells count="6">
    <mergeCell ref="A32:J32"/>
    <mergeCell ref="A1:M1"/>
    <mergeCell ref="A31:J31"/>
    <mergeCell ref="A3:M3"/>
    <mergeCell ref="A2:M2"/>
    <mergeCell ref="A33:J33"/>
  </mergeCells>
  <dataValidations count="2">
    <dataValidation sqref="B5:B30" showDropDown="0" showInputMessage="0" showErrorMessage="0" allowBlank="1" type="list">
      <formula1>"面料 / Fabric,里料 / Lining,衬布 / Interlining,缝纫线 / Sewing thread,拉链 / Zipper,纽扣 / Buttons,绳带橡筋 / Cord &amp; elastic,织带罗纹 / Tape &amp; rib,商标唛头 / Brand label,吊牌包装 / Hangtag &amp; bag,其他 / Other"</formula1>
    </dataValidation>
    <dataValidation sqref="G5:G30" showDropDown="0" showInputMessage="0" showErrorMessage="0" allowBlank="1" type="list">
      <formula1>"米 / m,码 / yd,公斤 / kg,克 / g,个 / pcs,套 / set,件 / pc,张 / sheet,卷 / roll"</formula1>
    </dataValidation>
  </dataValidations>
  <pageMargins left="0.75" right="0.75" top="1" bottom="1" header="0.5" footer="0.5"/>
  <pageSetup orientation="landscape" fitToWidth="1"/>
</worksheet>
</file>

<file path=xl/worksheets/sheet5.xml><?xml version="1.0" encoding="utf-8"?>
<worksheet xmlns="http://schemas.openxmlformats.org/spreadsheetml/2006/main">
  <sheetPr>
    <tabColor rgb="FF4472C4"/>
    <outlinePr summaryBelow="1" summaryRight="1"/>
    <pageSetUpPr fitToPage="1"/>
  </sheetPr>
  <dimension ref="A1:F37"/>
  <sheetViews>
    <sheetView workbookViewId="0">
      <pane ySplit="4" topLeftCell="A5" activePane="bottomLeft" state="frozen"/>
      <selection pane="bottomLeft" activeCell="A1" sqref="A1"/>
    </sheetView>
  </sheetViews>
  <sheetFormatPr baseColWidth="8" defaultRowHeight="15"/>
  <cols>
    <col width="24" customWidth="1" min="1" max="1"/>
    <col width="38" customWidth="1" min="2" max="2"/>
    <col width="15" customWidth="1" min="3" max="3"/>
    <col width="15" customWidth="1" min="4" max="4"/>
    <col width="15" customWidth="1" min="5" max="5"/>
    <col width="30" customWidth="1" min="6" max="6"/>
  </cols>
  <sheetData>
    <row r="1" ht="30" customHeight="1">
      <c r="A1" s="1" t="inlineStr">
        <is>
          <t>04 报价对比表（Quotation Comparison）</t>
        </is>
      </c>
    </row>
    <row r="2">
      <c r="A2" s="3" t="inlineStr">
        <is>
          <t>同一份技术资料发给多家供应商后，把报价拆到同一栏目再比。只比总价容易漏掉包装、检验与打样费的差异。
Send the same technical pack to several suppliers, then break every quote into the same lines before comparing. Comparing totals alone hides differences in packing, inspection and sampling charges.</t>
        </is>
      </c>
    </row>
    <row r="3">
      <c r="A3" s="4" t="inlineStr">
        <is>
          <t>A. 单价构成对比（人民币 / 件，不含税）
A. Unit Price Breakdown (CNY per piece, excl. VAT)</t>
        </is>
      </c>
      <c r="B3" s="49" t="n"/>
      <c r="C3" s="49" t="n"/>
      <c r="D3" s="49" t="n"/>
      <c r="E3" s="49" t="n"/>
      <c r="F3" s="49" t="n"/>
    </row>
    <row r="4" ht="26" customHeight="1">
      <c r="A4" s="6" t="inlineStr">
        <is>
          <t>成本项目 / Cost item</t>
        </is>
      </c>
      <c r="B4" s="6" t="inlineStr">
        <is>
          <t>拆解说明 / Breakdown notes</t>
        </is>
      </c>
      <c r="C4" s="6" t="inlineStr">
        <is>
          <t>供应商 A / Supplier A</t>
        </is>
      </c>
      <c r="D4" s="6" t="inlineStr">
        <is>
          <t>供应商 B / Supplier B</t>
        </is>
      </c>
      <c r="E4" s="6" t="inlineStr">
        <is>
          <t>供应商 C / Supplier C</t>
        </is>
      </c>
      <c r="F4" s="6" t="inlineStr">
        <is>
          <t>备注 / Remarks</t>
        </is>
      </c>
    </row>
    <row r="5">
      <c r="A5" s="13" t="inlineStr">
        <is>
          <t>面料 Fabric</t>
        </is>
      </c>
      <c r="B5" s="10" t="inlineStr">
        <is>
          <t>按单件用量 × 单价；注明克重、幅宽与颜色数
Consumption per piece x unit price; state weight, width and number of colors</t>
        </is>
      </c>
      <c r="C5" s="24" t="n"/>
      <c r="D5" s="24" t="n"/>
      <c r="E5" s="24" t="n"/>
      <c r="F5" s="31" t="n"/>
    </row>
    <row r="6">
      <c r="A6" s="13" t="inlineStr">
        <is>
          <t>辅料 Trims</t>
        </is>
      </c>
      <c r="B6" s="10" t="inlineStr">
        <is>
          <t>缝纫线、纽扣、拉链、罗纹、唛头等合计
Total of thread, buttons, zips, rib and labels</t>
        </is>
      </c>
      <c r="C6" s="24" t="n"/>
      <c r="D6" s="24" t="n"/>
      <c r="E6" s="24" t="n"/>
      <c r="F6" s="31" t="n"/>
    </row>
    <row r="7">
      <c r="A7" s="13" t="inlineStr">
        <is>
          <t>裁剪 Cutting</t>
        </is>
      </c>
      <c r="B7" s="10" t="inlineStr">
        <is>
          <t>含排版、裁片与编号管理
Covers marker making, cutting and panel numbering</t>
        </is>
      </c>
      <c r="C7" s="24" t="n"/>
      <c r="D7" s="24" t="n"/>
      <c r="E7" s="24" t="n"/>
      <c r="F7" s="31" t="n"/>
    </row>
    <row r="8" ht="20" customHeight="1">
      <c r="A8" s="13" t="inlineStr">
        <is>
          <t>车缝 Sewing</t>
        </is>
      </c>
      <c r="B8" s="10" t="inlineStr">
        <is>
          <t>含车缝工缴与工时 / Covers sewing labour and machine time</t>
        </is>
      </c>
      <c r="C8" s="24" t="n"/>
      <c r="D8" s="24" t="n"/>
      <c r="E8" s="24" t="n"/>
      <c r="F8" s="31" t="n"/>
    </row>
    <row r="9">
      <c r="A9" s="13" t="inlineStr">
        <is>
          <t>后整理 Finishing</t>
        </is>
      </c>
      <c r="B9" s="10" t="inlineStr">
        <is>
          <t>含熨烫、整烫与包装前处理
Covers pressing, finishing and pre-packing handling</t>
        </is>
      </c>
      <c r="C9" s="24" t="n"/>
      <c r="D9" s="24" t="n"/>
      <c r="E9" s="24" t="n"/>
      <c r="F9" s="31" t="n"/>
    </row>
    <row r="10">
      <c r="A10" s="13" t="inlineStr">
        <is>
          <t>印花 / 绣花 Print &amp; Embroidery</t>
        </is>
      </c>
      <c r="B10" s="10" t="inlineStr">
        <is>
          <t>注明工艺、颜色数与位置数量
State the technique, number of colors, positions and quantity</t>
        </is>
      </c>
      <c r="C10" s="24" t="n"/>
      <c r="D10" s="24" t="n"/>
      <c r="E10" s="24" t="n"/>
      <c r="F10" s="31" t="n"/>
    </row>
    <row r="11">
      <c r="A11" s="13" t="inlineStr">
        <is>
          <t>包装 Packing</t>
        </is>
      </c>
      <c r="B11" s="10" t="inlineStr">
        <is>
          <t>含胶袋、吊牌装配、折叠与装箱
Covers polybags, hangtag attachment, folding and cartoning</t>
        </is>
      </c>
      <c r="C11" s="24" t="n"/>
      <c r="D11" s="24" t="n"/>
      <c r="E11" s="24" t="n"/>
      <c r="F11" s="31" t="n"/>
    </row>
    <row r="12" ht="20" customHeight="1">
      <c r="A12" s="13" t="inlineStr">
        <is>
          <t>检验 Inspection</t>
        </is>
      </c>
      <c r="B12" s="10" t="inlineStr">
        <is>
          <t>含尾期检验或第三方验货费用分摊 / Includes a share of the final or third-party inspection cost</t>
        </is>
      </c>
      <c r="C12" s="24" t="n"/>
      <c r="D12" s="24" t="n"/>
      <c r="E12" s="24" t="n"/>
      <c r="F12" s="31" t="n"/>
    </row>
    <row r="13">
      <c r="A13" s="13" t="inlineStr">
        <is>
          <t>其他 Other</t>
        </is>
      </c>
      <c r="B13" s="10" t="inlineStr">
        <is>
          <t>如洗水、检测、特殊工艺
e.g. washing, testing, special processes</t>
        </is>
      </c>
      <c r="C13" s="24" t="n"/>
      <c r="D13" s="24" t="n"/>
      <c r="E13" s="24" t="n"/>
      <c r="F13" s="31" t="n"/>
    </row>
    <row r="14">
      <c r="A14" s="50" t="inlineStr">
        <is>
          <t>拆解合计（不含税） / Breakdown total (excl. VAT)</t>
        </is>
      </c>
      <c r="B14" s="32" t="inlineStr">
        <is>
          <t>上方各项之和；若供应商只给整单价，此处留空
Sum of the lines above; leave blank if the supplier gives only an all-in price</t>
        </is>
      </c>
      <c r="C14" s="30" t="str">
        <f>IF(COUNT(C5:C13)=0,"",SUM(C5:C13))</f>
        <v/>
      </c>
      <c r="D14" s="30" t="str">
        <f>IF(COUNT(D5:D13)=0,"",SUM(D5:D13))</f>
        <v/>
      </c>
      <c r="E14" s="30" t="str">
        <f>IF(COUNT(E5:E13)=0,"",SUM(E5:E13))</f>
        <v/>
      </c>
      <c r="F14" s="29" t="n"/>
    </row>
    <row r="15">
      <c r="A15" s="13" t="inlineStr">
        <is>
          <t>供应商报出的整单价 / The all-in price quoted by the supplier</t>
        </is>
      </c>
      <c r="B15" s="10" t="inlineStr">
        <is>
          <t>供应商直接报出的单价（不含税） / The unit price quoted directly by the supplier (excl. VAT)</t>
        </is>
      </c>
      <c r="C15" s="24" t="n"/>
      <c r="D15" s="24" t="n"/>
      <c r="E15" s="24" t="n"/>
      <c r="F15" s="16" t="n"/>
    </row>
    <row r="16">
      <c r="A16" s="13" t="inlineStr">
        <is>
          <t>拆解差额 / Breakdown difference</t>
        </is>
      </c>
      <c r="B16" s="10" t="inlineStr">
        <is>
          <t>拆解合计 − 整单价；差额越大越要问清楚漏项在哪
Breakdown total - all-in price; the bigger the gap, the more you need to ask what is missing</t>
        </is>
      </c>
      <c r="C16" s="33" t="str">
        <f>IF(OR(C14="",C15=""),"",ROUND(C14-C15,2))</f>
        <v/>
      </c>
      <c r="D16" s="33" t="str">
        <f>IF(OR(D14="",D15=""),"",ROUND(D14-D15,2))</f>
        <v/>
      </c>
      <c r="E16" s="33" t="str">
        <f>IF(OR(E14="",E15=""),"",ROUND(E14-E15,2))</f>
        <v/>
      </c>
      <c r="F16" s="16" t="n"/>
    </row>
    <row r="17"/>
    <row r="18" ht="20" customHeight="1">
      <c r="A18" s="4" t="inlineStr">
        <is>
          <t>B. 商务条件对比 / B. Commercial Terms Comparison</t>
        </is>
      </c>
      <c r="B18" s="49" t="n"/>
      <c r="C18" s="49" t="n"/>
      <c r="D18" s="49" t="n"/>
      <c r="E18" s="49" t="n"/>
      <c r="F18" s="49" t="n"/>
    </row>
    <row r="19" ht="26" customHeight="1">
      <c r="A19" s="6" t="inlineStr">
        <is>
          <t>条件项目 / Term</t>
        </is>
      </c>
      <c r="B19" s="6" t="inlineStr">
        <is>
          <t>关注点 / Points to watch</t>
        </is>
      </c>
      <c r="C19" s="6" t="inlineStr">
        <is>
          <t>供应商 A / Supplier A</t>
        </is>
      </c>
      <c r="D19" s="6" t="inlineStr">
        <is>
          <t>供应商 B / Supplier B</t>
        </is>
      </c>
      <c r="E19" s="6" t="inlineStr">
        <is>
          <t>供应商 C / Supplier C</t>
        </is>
      </c>
      <c r="F19" s="6" t="inlineStr">
        <is>
          <t>备注 / Remarks</t>
        </is>
      </c>
    </row>
    <row r="20">
      <c r="A20" s="13" t="inlineStr">
        <is>
          <t>起订量 MOQ（件）</t>
        </is>
      </c>
      <c r="B20" s="10" t="inlineStr">
        <is>
          <t>按款、按色分别确认，不要只问一个总数
Confirm per style and per color, not just one total</t>
        </is>
      </c>
      <c r="C20" s="20" t="n"/>
      <c r="D20" s="20" t="n"/>
      <c r="E20" s="20" t="n"/>
      <c r="F20" s="16" t="n"/>
    </row>
    <row r="21" ht="20" customHeight="1">
      <c r="A21" s="13" t="inlineStr">
        <is>
          <t>打样费（¥） / Sampling fee (CNY)</t>
        </is>
      </c>
      <c r="B21" s="10" t="inlineStr">
        <is>
          <t>注明是否含面料与印绣花 / State whether fabric and print or embroidery are included</t>
        </is>
      </c>
      <c r="C21" s="20" t="n"/>
      <c r="D21" s="20" t="n"/>
      <c r="E21" s="20" t="n"/>
      <c r="F21" s="16" t="n"/>
    </row>
    <row r="22" ht="20" customHeight="1">
      <c r="A22" s="13" t="inlineStr">
        <is>
          <t>打样费可否抵扣 / Whether the sampling fee is deductible</t>
        </is>
      </c>
      <c r="B22" s="10" t="inlineStr">
        <is>
          <t>能否在后续大货订单中全额抵扣 / Whether it can be fully deducted from the later bulk order</t>
        </is>
      </c>
      <c r="C22" s="20" t="n"/>
      <c r="D22" s="20" t="n"/>
      <c r="E22" s="20" t="n"/>
      <c r="F22" s="16" t="n"/>
    </row>
    <row r="23" ht="20" customHeight="1">
      <c r="A23" s="13" t="inlineStr">
        <is>
          <t>打样天数（工作日） / Sampling days (working days)</t>
        </is>
      </c>
      <c r="B23" s="10" t="inlineStr">
        <is>
          <t>从资料确认齐全之日起算 / Counted from the date all the documents are confirmed complete</t>
        </is>
      </c>
      <c r="C23" s="20" t="n"/>
      <c r="D23" s="20" t="n"/>
      <c r="E23" s="20" t="n"/>
      <c r="F23" s="16" t="n"/>
    </row>
    <row r="24" ht="20" customHeight="1">
      <c r="A24" s="13" t="inlineStr">
        <is>
          <t>大货交期（天） / Bulk lead time (days)</t>
        </is>
      </c>
      <c r="B24" s="10" t="inlineStr">
        <is>
          <t>自封样确认之日起算 / Counted from the date the sample is approved</t>
        </is>
      </c>
      <c r="C24" s="20" t="n"/>
      <c r="D24" s="20" t="n"/>
      <c r="E24" s="20" t="n"/>
      <c r="F24" s="16" t="n"/>
    </row>
    <row r="25">
      <c r="A25" s="13" t="inlineStr">
        <is>
          <t>付款条件 / Payment terms</t>
        </is>
      </c>
      <c r="B25" s="10" t="inlineStr">
        <is>
          <t>定金比例、尾款节点与结算方式
Deposit percentage, balance milestone and settlement method</t>
        </is>
      </c>
      <c r="C25" s="20" t="n"/>
      <c r="D25" s="20" t="n"/>
      <c r="E25" s="20" t="n"/>
      <c r="F25" s="16" t="n"/>
    </row>
    <row r="26" ht="20" customHeight="1">
      <c r="A26" s="13" t="inlineStr">
        <is>
          <t>报价有效期 / Validity of the quote</t>
        </is>
      </c>
      <c r="B26" s="10" t="inlineStr">
        <is>
          <t>面料价格波动期通常较短 / Fabric prices usually hold for only a short period</t>
        </is>
      </c>
      <c r="C26" s="20" t="n"/>
      <c r="D26" s="20" t="n"/>
      <c r="E26" s="20" t="n"/>
      <c r="F26" s="16" t="n"/>
    </row>
    <row r="27">
      <c r="A27" s="13" t="inlineStr">
        <is>
          <t>交货方式 Incoterms</t>
        </is>
      </c>
      <c r="B27" s="10" t="inlineStr">
        <is>
          <t>EXW / FOB / CIF / DDP，交接点不同则责任不同
EXW / FOB / CIF / DDP. A different handover point means a different split of cost and risk.</t>
        </is>
      </c>
      <c r="C27" s="20" t="n"/>
      <c r="D27" s="20" t="n"/>
      <c r="E27" s="20" t="n"/>
      <c r="F27" s="16" t="n"/>
    </row>
    <row r="28" ht="20" customHeight="1">
      <c r="A28" s="13" t="inlineStr">
        <is>
          <t>价格是否含税 / Whether the price includes VAT</t>
        </is>
      </c>
      <c r="B28" s="10" t="inlineStr">
        <is>
          <t>含税与不含税单价差异需明确 / State clearly whether the unit price includes VAT</t>
        </is>
      </c>
      <c r="C28" s="20" t="n"/>
      <c r="D28" s="20" t="n"/>
      <c r="E28" s="20" t="n"/>
      <c r="F28" s="16" t="n"/>
    </row>
    <row r="29" ht="20" customHeight="1">
      <c r="A29" s="13" t="inlineStr">
        <is>
          <t>报价依据的规格版本 / The version of the specification the quote is based on</t>
        </is>
      </c>
      <c r="B29" s="10" t="inlineStr">
        <is>
          <t>对应款式规格书与尺码表的版本号 / The version number of the tech pack and size chart it relates to</t>
        </is>
      </c>
      <c r="C29" s="20" t="n"/>
      <c r="D29" s="20" t="n"/>
      <c r="E29" s="20" t="n"/>
      <c r="F29" s="16" t="n"/>
    </row>
    <row r="30">
      <c r="A30" s="13" t="inlineStr">
        <is>
          <t>工厂审核与认证 / Factory audits and certifications</t>
        </is>
      </c>
      <c r="B30" s="10" t="inlineStr">
        <is>
          <t>如 BSCI、Sedex、OEKO-TEX 等
e.g. BSCI, Sedex, OEKO-TEX</t>
        </is>
      </c>
      <c r="C30" s="20" t="n"/>
      <c r="D30" s="20" t="n"/>
      <c r="E30" s="20" t="n"/>
      <c r="F30" s="16" t="n"/>
    </row>
    <row r="31">
      <c r="A31" s="13" t="inlineStr">
        <is>
          <t>包装与检验标准 / Packing and inspection standards</t>
        </is>
      </c>
      <c r="B31" s="10" t="inlineStr">
        <is>
          <t>抽检等级、包装方式与不合格处理
Inspection level, packing method and handling of rejects</t>
        </is>
      </c>
      <c r="C31" s="20" t="n"/>
      <c r="D31" s="20" t="n"/>
      <c r="E31" s="20" t="n"/>
      <c r="F31" s="16" t="n"/>
    </row>
    <row r="32"/>
    <row r="33" ht="20" customHeight="1">
      <c r="A33" s="4" t="inlineStr">
        <is>
          <t>C. 对比结论 / C. Conclusion</t>
        </is>
      </c>
      <c r="B33" s="49" t="n"/>
      <c r="C33" s="49" t="n"/>
      <c r="D33" s="49" t="n"/>
      <c r="E33" s="49" t="n"/>
      <c r="F33" s="49" t="n"/>
    </row>
    <row r="34">
      <c r="A34" s="13" t="inlineStr">
        <is>
          <t>拟选定供应商 / Supplier to be selected</t>
        </is>
      </c>
      <c r="B34" s="20" t="n"/>
      <c r="C34" s="36" t="n"/>
      <c r="D34" s="36" t="n"/>
      <c r="E34" s="37" t="n"/>
      <c r="F34" s="10" t="inlineStr">
        <is>
          <t>结合报价、商务条件与配合度综合判断，不只比单价
Judge on price, commercial terms and how easy they are to work with, not on price alone</t>
        </is>
      </c>
    </row>
    <row r="35">
      <c r="A35" s="13" t="inlineStr">
        <is>
          <t>选择理由 / Reason for selection</t>
        </is>
      </c>
      <c r="B35" s="20" t="n"/>
      <c r="C35" s="36" t="n"/>
      <c r="D35" s="36" t="n"/>
      <c r="E35" s="37" t="n"/>
      <c r="F35" s="10" t="inlineStr">
        <is>
          <t>写明主要理由，便于后续复盘
State the main reason so it can be reviewed later</t>
        </is>
      </c>
    </row>
    <row r="36">
      <c r="A36" s="13" t="inlineStr">
        <is>
          <t>需要在报价中书面确认的问题 / Points that must be confirmed in writing in the quotation</t>
        </is>
      </c>
      <c r="B36" s="20" t="n"/>
      <c r="C36" s="36" t="n"/>
      <c r="D36" s="36" t="n"/>
      <c r="E36" s="37" t="n"/>
      <c r="F36" s="10" t="inlineStr">
        <is>
          <t>逐条列出，收到书面确认后再下单
List every item and place the order only after written confirmation</t>
        </is>
      </c>
    </row>
    <row r="37">
      <c r="A37" s="13" t="inlineStr">
        <is>
          <t>下一步动作与截止时间 / Next action and deadline</t>
        </is>
      </c>
      <c r="B37" s="20" t="n"/>
      <c r="C37" s="36" t="n"/>
      <c r="D37" s="36" t="n"/>
      <c r="E37" s="37" t="n"/>
      <c r="F37" s="10" t="inlineStr">
        <is>
          <t>如寄样、补充资料、安排验厂
e.g. send samples, supply more information, arrange a factory audit</t>
        </is>
      </c>
    </row>
  </sheetData>
  <mergeCells count="9">
    <mergeCell ref="A2:F2"/>
    <mergeCell ref="A33:F33"/>
    <mergeCell ref="B35:E35"/>
    <mergeCell ref="A1:F1"/>
    <mergeCell ref="A18:F18"/>
    <mergeCell ref="B37:E37"/>
    <mergeCell ref="A3:F3"/>
    <mergeCell ref="B36:E36"/>
    <mergeCell ref="B34:E34"/>
  </mergeCells>
  <pageMargins left="0.75" right="0.75" top="1" bottom="1" header="0.5" footer="0.5"/>
  <pageSetup orientation="landscape" fitToWidth="1"/>
</worksheet>
</file>

<file path=xl/worksheets/sheet6.xml><?xml version="1.0" encoding="utf-8"?>
<worksheet xmlns="http://schemas.openxmlformats.org/spreadsheetml/2006/main">
  <sheetPr>
    <tabColor rgb="FF4472C4"/>
    <outlinePr summaryBelow="1" summaryRight="1"/>
    <pageSetUpPr fitToPage="1"/>
  </sheetPr>
  <dimension ref="A1:H40"/>
  <sheetViews>
    <sheetView workbookViewId="0">
      <selection activeCell="A1" sqref="A1"/>
    </sheetView>
  </sheetViews>
  <sheetFormatPr baseColWidth="8" defaultRowHeight="15"/>
  <cols>
    <col width="22" customWidth="1" min="1" max="1"/>
    <col width="18" customWidth="1" min="2" max="2"/>
    <col width="14" customWidth="1" min="3" max="3"/>
    <col width="13" customWidth="1" min="4" max="4"/>
    <col width="13" customWidth="1" min="5" max="5"/>
    <col width="13" customWidth="1" min="6" max="6"/>
    <col width="11" customWidth="1" min="7" max="7"/>
    <col width="34" customWidth="1" min="8" max="8"/>
  </cols>
  <sheetData>
    <row r="1" ht="30" customHeight="1">
      <c r="A1" s="1" t="inlineStr">
        <is>
          <t>05 打样评语表（Sample Evaluation）</t>
        </is>
      </c>
    </row>
    <row r="2">
      <c r="A2" s="3" t="inlineStr">
        <is>
          <t>每一轮样衣单独记录。评语要写成可执行的修改要求，口头意见不构成验收依据。
Record every sample round separately. Comments must be written as actionable revision requirements; verbal comments are not grounds for acceptance.</t>
        </is>
      </c>
    </row>
    <row r="3" ht="20" customHeight="1">
      <c r="A3" s="4" t="inlineStr">
        <is>
          <t>A. 样品信息 / A. Sample Information</t>
        </is>
      </c>
      <c r="B3" s="49" t="n"/>
      <c r="C3" s="49" t="n"/>
      <c r="D3" s="49" t="n"/>
      <c r="E3" s="49" t="n"/>
      <c r="F3" s="49" t="n"/>
      <c r="G3" s="49" t="n"/>
      <c r="H3" s="49" t="n"/>
    </row>
    <row r="4">
      <c r="A4" s="13" t="inlineStr">
        <is>
          <t>样衣轮次 Sample Round</t>
        </is>
      </c>
      <c r="B4" s="37" t="n"/>
      <c r="C4" s="20" t="n"/>
      <c r="D4" s="36" t="n"/>
      <c r="E4" s="37" t="n"/>
      <c r="F4" s="10" t="inlineStr">
        <is>
          <t>第 1 轮 / 第 2 轮 / 第 3 轮
Round 1 / Round 2 / Round 3</t>
        </is>
      </c>
      <c r="G4" s="36" t="n"/>
      <c r="H4" s="37" t="n"/>
    </row>
    <row r="5" ht="22" customHeight="1">
      <c r="A5" s="13" t="inlineStr">
        <is>
          <t>样衣编号 Sample Ref.</t>
        </is>
      </c>
      <c r="B5" s="37" t="n"/>
      <c r="C5" s="20" t="n"/>
      <c r="D5" s="36" t="n"/>
      <c r="E5" s="37" t="n"/>
      <c r="F5" s="10" t="inlineStr">
        <is>
          <t>与供应商寄送单据上的编号一致 / Match the number on the documents sent by the supplier</t>
        </is>
      </c>
      <c r="G5" s="36" t="n"/>
      <c r="H5" s="37" t="n"/>
    </row>
    <row r="6">
      <c r="A6" s="13" t="inlineStr">
        <is>
          <t>样衣类型 Sample Type</t>
        </is>
      </c>
      <c r="B6" s="37" t="n"/>
      <c r="C6" s="20" t="n"/>
      <c r="D6" s="36" t="n"/>
      <c r="E6" s="37" t="n"/>
      <c r="F6" s="10" t="inlineStr">
        <is>
          <t>初样 / 试身样 / 产前样 / 全码样
First / fit / pre-production / size-set sample</t>
        </is>
      </c>
      <c r="G6" s="36" t="n"/>
      <c r="H6" s="37" t="n"/>
    </row>
    <row r="7" ht="22" customHeight="1">
      <c r="A7" s="13" t="inlineStr">
        <is>
          <t>收样日期 Received Date</t>
        </is>
      </c>
      <c r="B7" s="37" t="n"/>
      <c r="C7" s="20" t="n"/>
      <c r="D7" s="36" t="n"/>
      <c r="E7" s="37" t="n"/>
      <c r="F7" s="10" t="inlineStr">
        <is>
          <t>实际签收日期 / Actual receipt date</t>
        </is>
      </c>
      <c r="G7" s="36" t="n"/>
      <c r="H7" s="37" t="n"/>
    </row>
    <row r="8" ht="22" customHeight="1">
      <c r="A8" s="13" t="inlineStr">
        <is>
          <t>送样方 Sent By</t>
        </is>
      </c>
      <c r="B8" s="37" t="n"/>
      <c r="C8" s="20" t="n"/>
      <c r="D8" s="36" t="n"/>
      <c r="E8" s="37" t="n"/>
      <c r="F8" s="10" t="inlineStr">
        <is>
          <t>供应商名称 / Supplier name</t>
        </is>
      </c>
      <c r="G8" s="36" t="n"/>
      <c r="H8" s="37" t="n"/>
    </row>
    <row r="9" ht="22" customHeight="1">
      <c r="A9" s="13" t="inlineStr">
        <is>
          <t>评样人与日期 Reviewed By / Date</t>
        </is>
      </c>
      <c r="B9" s="37" t="n"/>
      <c r="C9" s="20" t="n"/>
      <c r="D9" s="36" t="n"/>
      <c r="E9" s="37" t="n"/>
      <c r="F9" s="10" t="inlineStr">
        <is>
          <t>评样人姓名与评样完成日期 / Name of the reviewer and the date the review was completed</t>
        </is>
      </c>
      <c r="G9" s="36" t="n"/>
      <c r="H9" s="37" t="n"/>
    </row>
    <row r="10"/>
    <row r="11" ht="20" customHeight="1">
      <c r="A11" s="4" t="inlineStr">
        <is>
          <t>B. 尺寸实测对比（cm） / B. Measured Dimensions (cm)</t>
        </is>
      </c>
      <c r="B11" s="49" t="n"/>
      <c r="C11" s="49" t="n"/>
      <c r="D11" s="49" t="n"/>
      <c r="E11" s="49" t="n"/>
      <c r="F11" s="49" t="n"/>
      <c r="G11" s="49" t="n"/>
      <c r="H11" s="49" t="n"/>
    </row>
    <row r="12">
      <c r="A12" s="12" t="inlineStr">
        <is>
          <t>偏差 = 实测值 − 规格值。允差未填时按 ±1.0 cm 判定；判定列由公式自动给出。
Deviation = measured value - spec value. Where tolerance is blank, ±1.0 cm applies. The result column is produced by formula.</t>
        </is>
      </c>
    </row>
    <row r="13">
      <c r="A13" s="6" t="inlineStr">
        <is>
          <t>POM</t>
        </is>
      </c>
      <c r="B13" s="6" t="inlineStr">
        <is>
          <t>测量点 / Measuring point</t>
        </is>
      </c>
      <c r="C13" s="6" t="inlineStr">
        <is>
          <t>规格值 / Spec</t>
        </is>
      </c>
      <c r="D13" s="6" t="inlineStr">
        <is>
          <t>允差 ± / Tolerance ±</t>
        </is>
      </c>
      <c r="E13" s="6" t="inlineStr">
        <is>
          <t>实测值 / Measured</t>
        </is>
      </c>
      <c r="F13" s="6" t="inlineStr">
        <is>
          <t>偏差 / Deviation</t>
        </is>
      </c>
      <c r="G13" s="6" t="inlineStr">
        <is>
          <t>判定 / Result</t>
        </is>
      </c>
      <c r="H13" s="6" t="inlineStr">
        <is>
          <t>备注 / 修改要求
Remarks / revision requirements</t>
        </is>
      </c>
    </row>
    <row r="14" ht="20" customHeight="1">
      <c r="A14" s="7" t="inlineStr">
        <is>
          <t>01</t>
        </is>
      </c>
      <c r="B14" s="8" t="inlineStr">
        <is>
          <t>胸宽 Chest Width</t>
        </is>
      </c>
      <c r="C14" s="17" t="n"/>
      <c r="D14" s="17" t="n"/>
      <c r="E14" s="17" t="n"/>
      <c r="F14" s="34" t="str">
        <f>IF(OR(C14="",E14=""),"",ROUND(E14-C14,2))</f>
        <v/>
      </c>
      <c r="G14" s="35" t="str">
        <f>IF(OR(C14="",E14=""),"",IF(ABS(E14-C14)&lt;=IF(D14="",1,D14),"合格 / Pass","超差 / Out of tolerance"))</f>
        <v/>
      </c>
      <c r="H14" s="20" t="n"/>
    </row>
    <row r="15" ht="20" customHeight="1">
      <c r="A15" s="7" t="inlineStr">
        <is>
          <t>02</t>
        </is>
      </c>
      <c r="B15" s="8" t="inlineStr">
        <is>
          <t>肩宽 Shoulder Width</t>
        </is>
      </c>
      <c r="C15" s="17" t="n"/>
      <c r="D15" s="17" t="n"/>
      <c r="E15" s="17" t="n"/>
      <c r="F15" s="34" t="str">
        <f>IF(OR(C15="",E15=""),"",ROUND(E15-C15,2))</f>
        <v/>
      </c>
      <c r="G15" s="35" t="str">
        <f>IF(OR(C15="",E15=""),"",IF(ABS(E15-C15)&lt;=IF(D15="",1,D15),"合格 / Pass","超差 / Out of tolerance"))</f>
        <v/>
      </c>
      <c r="H15" s="20" t="n"/>
    </row>
    <row r="16" ht="20" customHeight="1">
      <c r="A16" s="7" t="inlineStr">
        <is>
          <t>03</t>
        </is>
      </c>
      <c r="B16" s="8" t="inlineStr">
        <is>
          <t>后中长 CB Length</t>
        </is>
      </c>
      <c r="C16" s="17" t="n"/>
      <c r="D16" s="17" t="n"/>
      <c r="E16" s="17" t="n"/>
      <c r="F16" s="34" t="str">
        <f>IF(OR(C16="",E16=""),"",ROUND(E16-C16,2))</f>
        <v/>
      </c>
      <c r="G16" s="35" t="str">
        <f>IF(OR(C16="",E16=""),"",IF(ABS(E16-C16)&lt;=IF(D16="",1,D16),"合格 / Pass","超差 / Out of tolerance"))</f>
        <v/>
      </c>
      <c r="H16" s="20" t="n"/>
    </row>
    <row r="17" ht="20" customHeight="1">
      <c r="A17" s="7" t="inlineStr">
        <is>
          <t>04</t>
        </is>
      </c>
      <c r="B17" s="8" t="inlineStr">
        <is>
          <t>领宽 Neck Width</t>
        </is>
      </c>
      <c r="C17" s="17" t="n"/>
      <c r="D17" s="17" t="n"/>
      <c r="E17" s="17" t="n"/>
      <c r="F17" s="34" t="str">
        <f>IF(OR(C17="",E17=""),"",ROUND(E17-C17,2))</f>
        <v/>
      </c>
      <c r="G17" s="35" t="str">
        <f>IF(OR(C17="",E17=""),"",IF(ABS(E17-C17)&lt;=IF(D17="",1,D17),"合格 / Pass","超差 / Out of tolerance"))</f>
        <v/>
      </c>
      <c r="H17" s="20" t="n"/>
    </row>
    <row r="18" ht="20" customHeight="1">
      <c r="A18" s="7" t="inlineStr">
        <is>
          <t>05</t>
        </is>
      </c>
      <c r="B18" s="8" t="inlineStr">
        <is>
          <t>袖长 Sleeve Length</t>
        </is>
      </c>
      <c r="C18" s="17" t="n"/>
      <c r="D18" s="17" t="n"/>
      <c r="E18" s="17" t="n"/>
      <c r="F18" s="34" t="str">
        <f>IF(OR(C18="",E18=""),"",ROUND(E18-C18,2))</f>
        <v/>
      </c>
      <c r="G18" s="35" t="str">
        <f>IF(OR(C18="",E18=""),"",IF(ABS(E18-C18)&lt;=IF(D18="",1,D18),"合格 / Pass","超差 / Out of tolerance"))</f>
        <v/>
      </c>
      <c r="H18" s="20" t="n"/>
    </row>
    <row r="19" ht="20" customHeight="1">
      <c r="A19" s="7" t="inlineStr">
        <is>
          <t>06</t>
        </is>
      </c>
      <c r="B19" s="8" t="inlineStr">
        <is>
          <t>袖口宽 Sleeve Opening</t>
        </is>
      </c>
      <c r="C19" s="17" t="n"/>
      <c r="D19" s="17" t="n"/>
      <c r="E19" s="17" t="n"/>
      <c r="F19" s="34" t="str">
        <f>IF(OR(C19="",E19=""),"",ROUND(E19-C19,2))</f>
        <v/>
      </c>
      <c r="G19" s="35" t="str">
        <f>IF(OR(C19="",E19=""),"",IF(ABS(E19-C19)&lt;=IF(D19="",1,D19),"合格 / Pass","超差 / Out of tolerance"))</f>
        <v/>
      </c>
      <c r="H19" s="20" t="n"/>
    </row>
    <row r="20" ht="20" customHeight="1">
      <c r="A20" s="7" t="inlineStr">
        <is>
          <t>07</t>
        </is>
      </c>
      <c r="B20" s="8" t="inlineStr">
        <is>
          <t>腰宽 Waist Width</t>
        </is>
      </c>
      <c r="C20" s="17" t="n"/>
      <c r="D20" s="17" t="n"/>
      <c r="E20" s="17" t="n"/>
      <c r="F20" s="34" t="str">
        <f>IF(OR(C20="",E20=""),"",ROUND(E20-C20,2))</f>
        <v/>
      </c>
      <c r="G20" s="35" t="str">
        <f>IF(OR(C20="",E20=""),"",IF(ABS(E20-C20)&lt;=IF(D20="",1,D20),"合格 / Pass","超差 / Out of tolerance"))</f>
        <v/>
      </c>
      <c r="H20" s="20" t="n"/>
    </row>
    <row r="21" ht="20" customHeight="1">
      <c r="A21" s="7" t="inlineStr">
        <is>
          <t>08</t>
        </is>
      </c>
      <c r="B21" s="8" t="inlineStr">
        <is>
          <t>下摆宽 Bottom Sweep</t>
        </is>
      </c>
      <c r="C21" s="17" t="n"/>
      <c r="D21" s="17" t="n"/>
      <c r="E21" s="17" t="n"/>
      <c r="F21" s="34" t="str">
        <f>IF(OR(C21="",E21=""),"",ROUND(E21-C21,2))</f>
        <v/>
      </c>
      <c r="G21" s="35" t="str">
        <f>IF(OR(C21="",E21=""),"",IF(ABS(E21-C21)&lt;=IF(D21="",1,D21),"合格 / Pass","超差 / Out of tolerance"))</f>
        <v/>
      </c>
      <c r="H21" s="20" t="n"/>
    </row>
    <row r="22"/>
    <row r="23" ht="20" customHeight="1">
      <c r="A23" s="4" t="inlineStr">
        <is>
          <t>C. 外观与工艺评语 / C. Appearance &amp; Workmanship</t>
        </is>
      </c>
      <c r="B23" s="49" t="n"/>
      <c r="C23" s="49" t="n"/>
      <c r="D23" s="49" t="n"/>
      <c r="E23" s="49" t="n"/>
      <c r="F23" s="49" t="n"/>
      <c r="G23" s="49" t="n"/>
      <c r="H23" s="49" t="n"/>
    </row>
    <row r="24" ht="26" customHeight="1">
      <c r="A24" s="6" t="inlineStr">
        <is>
          <t>序号 / No.</t>
        </is>
      </c>
      <c r="B24" s="6" t="inlineStr">
        <is>
          <t>检查项 / Check item</t>
        </is>
      </c>
      <c r="C24" s="6" t="inlineStr">
        <is>
          <t>检查方法 / How to check</t>
        </is>
      </c>
      <c r="D24" s="6" t="inlineStr">
        <is>
          <t>判定 / Result</t>
        </is>
      </c>
      <c r="E24" s="6" t="inlineStr">
        <is>
          <t>具体评语与修改要求 / Specific comments and revision requirements</t>
        </is>
      </c>
      <c r="F24" s="36" t="n"/>
      <c r="G24" s="36" t="n"/>
      <c r="H24" s="37" t="n"/>
    </row>
    <row r="25" ht="22" customHeight="1">
      <c r="A25" s="38" t="n">
        <v>1</v>
      </c>
      <c r="B25" s="14" t="inlineStr">
        <is>
          <t>面料手感与颜色 / Fabric handfeel and color</t>
        </is>
      </c>
      <c r="C25" s="39" t="inlineStr">
        <is>
          <t>与确认色样和手感样比对 / Compare with the approved color and handfeel swatches</t>
        </is>
      </c>
      <c r="D25" s="19" t="n"/>
      <c r="E25" s="20" t="n"/>
      <c r="F25" s="36" t="n"/>
      <c r="G25" s="36" t="n"/>
      <c r="H25" s="37" t="n"/>
    </row>
    <row r="26">
      <c r="A26" s="38" t="n">
        <v>2</v>
      </c>
      <c r="B26" s="14" t="inlineStr">
        <is>
          <t>版型与上身效果 / Fit and how it wears</t>
        </is>
      </c>
      <c r="C26" s="39" t="inlineStr">
        <is>
          <t>人台试身，观察肩、胸、腰、摆的平衡
Fit on a mannequin and check the balance at shoulder, chest, waist and hem</t>
        </is>
      </c>
      <c r="D26" s="19" t="n"/>
      <c r="E26" s="20" t="n"/>
      <c r="F26" s="36" t="n"/>
      <c r="G26" s="36" t="n"/>
      <c r="H26" s="37" t="n"/>
    </row>
    <row r="27">
      <c r="A27" s="38" t="n">
        <v>3</v>
      </c>
      <c r="B27" s="14" t="inlineStr">
        <is>
          <t>车缝质量与线迹 / Sewing quality and stitching</t>
        </is>
      </c>
      <c r="C27" s="39" t="inlineStr">
        <is>
          <t>检查针距、顺直度、跳线与断线
Check the stitch density, straightness and any skipped or broken stitches</t>
        </is>
      </c>
      <c r="D27" s="19" t="n"/>
      <c r="E27" s="20" t="n"/>
      <c r="F27" s="36" t="n"/>
      <c r="G27" s="36" t="n"/>
      <c r="H27" s="37" t="n"/>
    </row>
    <row r="28">
      <c r="A28" s="38" t="n">
        <v>4</v>
      </c>
      <c r="B28" s="14" t="inlineStr">
        <is>
          <t>领型 / 门襟 / 袖口
Neckline / placket / sleeve opening</t>
        </is>
      </c>
      <c r="C28" s="39" t="inlineStr">
        <is>
          <t>检查是否平顺、有无波浪与起皱
Check that it lies flat with no waviness or puckering</t>
        </is>
      </c>
      <c r="D28" s="19" t="n"/>
      <c r="E28" s="20" t="n"/>
      <c r="F28" s="36" t="n"/>
      <c r="G28" s="36" t="n"/>
      <c r="H28" s="37" t="n"/>
    </row>
    <row r="29">
      <c r="A29" s="38" t="n">
        <v>5</v>
      </c>
      <c r="B29" s="14" t="inlineStr">
        <is>
          <t>唛头与标签 / Labels and hangtags</t>
        </is>
      </c>
      <c r="C29" s="39" t="inlineStr">
        <is>
          <t>位置、内容、缝制方式
Position, content and attachment method</t>
        </is>
      </c>
      <c r="D29" s="19" t="n"/>
      <c r="E29" s="20" t="n"/>
      <c r="F29" s="36" t="n"/>
      <c r="G29" s="36" t="n"/>
      <c r="H29" s="37" t="n"/>
    </row>
    <row r="30">
      <c r="A30" s="38" t="n">
        <v>6</v>
      </c>
      <c r="B30" s="14" t="inlineStr">
        <is>
          <t>包装方式 / Packing method</t>
        </is>
      </c>
      <c r="C30" s="39" t="inlineStr">
        <is>
          <t>折叠规格、胶袋与吊牌挂法
Folded size, polybag and how the hangtag is attached</t>
        </is>
      </c>
      <c r="D30" s="19" t="n"/>
      <c r="E30" s="20" t="n"/>
      <c r="F30" s="36" t="n"/>
      <c r="G30" s="36" t="n"/>
      <c r="H30" s="37" t="n"/>
    </row>
    <row r="31"/>
    <row r="32" ht="20" customHeight="1">
      <c r="A32" s="4" t="inlineStr">
        <is>
          <t>D. 本轮结论 / D. Result of this round</t>
        </is>
      </c>
      <c r="B32" s="49" t="n"/>
      <c r="C32" s="49" t="n"/>
      <c r="D32" s="49" t="n"/>
      <c r="E32" s="49" t="n"/>
      <c r="F32" s="49" t="n"/>
      <c r="G32" s="49" t="n"/>
      <c r="H32" s="49" t="n"/>
    </row>
    <row r="33">
      <c r="A33" s="13" t="inlineStr">
        <is>
          <t>本轮结论 Overall Result
Result of this round</t>
        </is>
      </c>
      <c r="B33" s="37" t="n"/>
      <c r="C33" s="20" t="n"/>
      <c r="D33" s="36" t="n"/>
      <c r="E33" s="37" t="n"/>
      <c r="F33" s="10" t="inlineStr">
        <is>
          <t>通过可封样 / 需修改后重打 / 需重新报价
Approve and seal / revise and re-sample / re-quote</t>
        </is>
      </c>
      <c r="G33" s="36" t="n"/>
      <c r="H33" s="37" t="n"/>
    </row>
    <row r="34">
      <c r="A34" s="13" t="inlineStr">
        <is>
          <t>修改点汇总 Revision List</t>
        </is>
      </c>
      <c r="B34" s="37" t="n"/>
      <c r="C34" s="20" t="n"/>
      <c r="D34" s="36" t="n"/>
      <c r="E34" s="37" t="n"/>
      <c r="F34" s="10" t="inlineStr">
        <is>
          <t>逐条编号，注明对应部位与要求
Number each item and state the corresponding part and requirement</t>
        </is>
      </c>
      <c r="G34" s="36" t="n"/>
      <c r="H34" s="37" t="n"/>
    </row>
    <row r="35" ht="30" customHeight="1">
      <c r="A35" s="13" t="inlineStr">
        <is>
          <t>下一轮样衣最晚到位日期 / Latest date the next sample round is due</t>
        </is>
      </c>
      <c r="B35" s="37" t="n"/>
      <c r="C35" s="20" t="n"/>
      <c r="D35" s="36" t="n"/>
      <c r="E35" s="37" t="n"/>
      <c r="F35" s="10" t="inlineStr">
        <is>
          <t>与供应商书面确认的日期 / Date confirmed in writing with the supplier</t>
        </is>
      </c>
      <c r="G35" s="36" t="n"/>
      <c r="H35" s="37" t="n"/>
    </row>
    <row r="36">
      <c r="A36" s="13" t="inlineStr">
        <is>
          <t>打样费用说明 Sample Cost</t>
        </is>
      </c>
      <c r="B36" s="37" t="n"/>
      <c r="C36" s="20" t="n"/>
      <c r="D36" s="36" t="n"/>
      <c r="E36" s="37" t="n"/>
      <c r="F36" s="10" t="inlineStr">
        <is>
          <t>是否收费、金额、能否在订单中抵扣
Whether it is charged, the amount, and whether it can be deducted from the order</t>
        </is>
      </c>
      <c r="G36" s="36" t="n"/>
      <c r="H36" s="37" t="n"/>
    </row>
    <row r="37" ht="22" customHeight="1"/>
    <row r="38" ht="24" customHeight="1">
      <c r="A38" s="13" t="inlineStr">
        <is>
          <t>买家确认 Buyer / Buyer confirmation</t>
        </is>
      </c>
      <c r="B38" s="37" t="n"/>
      <c r="C38" s="20" t="n"/>
      <c r="D38" s="36" t="n"/>
      <c r="E38" s="36" t="n"/>
      <c r="F38" s="36" t="n"/>
      <c r="G38" s="36" t="n"/>
      <c r="H38" s="37" t="n"/>
    </row>
    <row r="39" ht="24" customHeight="1">
      <c r="A39" s="13" t="inlineStr">
        <is>
          <t>供应商确认 Supplier / Supplier confirmation</t>
        </is>
      </c>
      <c r="B39" s="37" t="n"/>
      <c r="C39" s="20" t="n"/>
      <c r="D39" s="36" t="n"/>
      <c r="E39" s="36" t="n"/>
      <c r="F39" s="36" t="n"/>
      <c r="G39" s="36" t="n"/>
      <c r="H39" s="37" t="n"/>
    </row>
    <row r="40" ht="24" customHeight="1">
      <c r="A40" s="13" t="inlineStr">
        <is>
          <t>日期 Date</t>
        </is>
      </c>
      <c r="B40" s="37" t="n"/>
      <c r="C40" s="20" t="n"/>
      <c r="D40" s="36" t="n"/>
      <c r="E40" s="36" t="n"/>
      <c r="F40" s="36" t="n"/>
      <c r="G40" s="36" t="n"/>
      <c r="H40" s="37" t="n"/>
    </row>
  </sheetData>
  <mergeCells count="50">
    <mergeCell ref="E26:H26"/>
    <mergeCell ref="F5:H5"/>
    <mergeCell ref="F36:H36"/>
    <mergeCell ref="F33:H33"/>
    <mergeCell ref="C40:H40"/>
    <mergeCell ref="F35:H35"/>
    <mergeCell ref="C9:E9"/>
    <mergeCell ref="F8:H8"/>
    <mergeCell ref="A36:B36"/>
    <mergeCell ref="A11:H11"/>
    <mergeCell ref="E25:H25"/>
    <mergeCell ref="A1:H1"/>
    <mergeCell ref="E27:H27"/>
    <mergeCell ref="A6:B6"/>
    <mergeCell ref="C36:E36"/>
    <mergeCell ref="A7:B7"/>
    <mergeCell ref="C8:E8"/>
    <mergeCell ref="C39:H39"/>
    <mergeCell ref="F9:H9"/>
    <mergeCell ref="C7:E7"/>
    <mergeCell ref="E24:H24"/>
    <mergeCell ref="A12:H12"/>
    <mergeCell ref="A3:H3"/>
    <mergeCell ref="C38:H38"/>
    <mergeCell ref="A33:B33"/>
    <mergeCell ref="A2:H2"/>
    <mergeCell ref="A5:B5"/>
    <mergeCell ref="F4:H4"/>
    <mergeCell ref="E29:H29"/>
    <mergeCell ref="A23:H23"/>
    <mergeCell ref="A32:H32"/>
    <mergeCell ref="A8:B8"/>
    <mergeCell ref="C34:E34"/>
    <mergeCell ref="E28:H28"/>
    <mergeCell ref="C6:E6"/>
    <mergeCell ref="A35:B35"/>
    <mergeCell ref="A4:B4"/>
    <mergeCell ref="F34:H34"/>
    <mergeCell ref="C33:E33"/>
    <mergeCell ref="A38:B38"/>
    <mergeCell ref="F6:H6"/>
    <mergeCell ref="C5:E5"/>
    <mergeCell ref="E30:H30"/>
    <mergeCell ref="C4:E4"/>
    <mergeCell ref="F7:H7"/>
    <mergeCell ref="A9:B9"/>
    <mergeCell ref="C35:E35"/>
    <mergeCell ref="A39:B39"/>
    <mergeCell ref="A34:B34"/>
    <mergeCell ref="A40:B40"/>
  </mergeCells>
  <conditionalFormatting sqref="G14:G21">
    <cfRule type="expression" priority="1" dxfId="0">
      <formula>$G14="合格 / Pass"</formula>
    </cfRule>
    <cfRule type="expression" priority="2" dxfId="1">
      <formula>$G14="超差 / Out of tolerance"</formula>
    </cfRule>
  </conditionalFormatting>
  <conditionalFormatting sqref="D25:D30">
    <cfRule type="expression" priority="3" dxfId="0">
      <formula>$D25="通过 / Pass"</formula>
    </cfRule>
    <cfRule type="expression" priority="4" dxfId="2">
      <formula>$D25="需修改 / Revise"</formula>
    </cfRule>
  </conditionalFormatting>
  <dataValidations count="1">
    <dataValidation sqref="D25:D30" showDropDown="0" showInputMessage="0" showErrorMessage="0" allowBlank="1" type="list">
      <formula1>"通过 / Pass,需修改 / Revise,待确认 / To confirm"</formula1>
    </dataValidation>
  </dataValidations>
  <pageMargins left="0.75" right="0.75" top="1" bottom="1" header="0.5" footer="0.5"/>
  <pageSetup orientation="landscape" fitToWidth="1"/>
</worksheet>
</file>

<file path=xl/worksheets/sheet7.xml><?xml version="1.0" encoding="utf-8"?>
<worksheet xmlns="http://schemas.openxmlformats.org/spreadsheetml/2006/main">
  <sheetPr>
    <tabColor rgb="FF4472C4"/>
    <outlinePr summaryBelow="1" summaryRight="1"/>
    <pageSetUpPr fitToPage="1"/>
  </sheetPr>
  <dimension ref="A1:G40"/>
  <sheetViews>
    <sheetView workbookViewId="0">
      <pane ySplit="4" topLeftCell="A5" activePane="bottomLeft" state="frozen"/>
      <selection pane="bottomLeft" activeCell="A1" sqref="A1"/>
    </sheetView>
  </sheetViews>
  <sheetFormatPr baseColWidth="8" defaultRowHeight="15"/>
  <cols>
    <col width="6" customWidth="1" min="1" max="1"/>
    <col width="14" customWidth="1" min="2" max="2"/>
    <col width="30" customWidth="1" min="3" max="3"/>
    <col width="34" customWidth="1" min="4" max="4"/>
    <col width="12" customWidth="1" min="5" max="5"/>
    <col width="32" customWidth="1" min="6" max="6"/>
    <col width="22" customWidth="1" min="7" max="7"/>
  </cols>
  <sheetData>
    <row r="1" ht="30" customHeight="1">
      <c r="A1" s="1" t="inlineStr">
        <is>
          <t>06 大货检验清单（Bulk Inspection）</t>
        </is>
      </c>
    </row>
    <row r="2">
      <c r="A2" s="3" t="inlineStr">
        <is>
          <t>现场记录用。判定标准以合同或验货约定为准，本表不替代第三方验货报告。
For on-site recording. The acceptance criteria follow the contract or the inspection agreement; this sheet does not replace a third-party inspection report.</t>
        </is>
      </c>
    </row>
    <row r="3">
      <c r="A3" s="12" t="inlineStr">
        <is>
          <t>行业通用参考：主要缺陷 AQL 2.5、次要缺陷 AQL 4.0。实际抽检数量与判定标准请以合同约定为准。
Industry reference: major defects AQL 2.5, minor defects AQL 4.0. The actual sample size and acceptance criteria follow the contract.</t>
        </is>
      </c>
    </row>
    <row r="4" ht="26" customHeight="1">
      <c r="A4" s="6" t="inlineStr">
        <is>
          <t>序号 / No.</t>
        </is>
      </c>
      <c r="B4" s="6" t="inlineStr">
        <is>
          <t>分类 / Category</t>
        </is>
      </c>
      <c r="C4" s="6" t="inlineStr">
        <is>
          <t>检查项 / Check item</t>
        </is>
      </c>
      <c r="D4" s="6" t="inlineStr">
        <is>
          <t>检查方法 / How to check</t>
        </is>
      </c>
      <c r="E4" s="6" t="inlineStr">
        <is>
          <t>判定 / Result</t>
        </is>
      </c>
      <c r="F4" s="6" t="inlineStr">
        <is>
          <t>问题描述 / Issue</t>
        </is>
      </c>
      <c r="G4" s="6" t="inlineStr">
        <is>
          <t>处理意见 / Action taken</t>
        </is>
      </c>
    </row>
    <row r="5" ht="20" customHeight="1">
      <c r="A5" s="7" t="n">
        <v>1</v>
      </c>
      <c r="B5" s="7" t="inlineStr">
        <is>
          <t>数量与标识 / Quantity and marking</t>
        </is>
      </c>
      <c r="C5" s="8" t="inlineStr">
        <is>
          <t>箱数与总件数核对 / Check the carton count against the total quantity</t>
        </is>
      </c>
      <c r="D5" s="10" t="inlineStr">
        <is>
          <t>逐箱清点并与装箱单核对 / Count every carton and check against the packing list</t>
        </is>
      </c>
      <c r="E5" s="38" t="n"/>
      <c r="F5" s="14" t="n"/>
      <c r="G5" s="14" t="n"/>
    </row>
    <row r="6">
      <c r="A6" s="7" t="n">
        <v>2</v>
      </c>
      <c r="B6" s="7" t="inlineStr">
        <is>
          <t>数量与标识 / Quantity and marking</t>
        </is>
      </c>
      <c r="C6" s="8" t="inlineStr">
        <is>
          <t>款号、颜色与订单一致
The style number and color match the order</t>
        </is>
      </c>
      <c r="D6" s="10" t="inlineStr">
        <is>
          <t>对照订单与款式规格书核对 / Check against the order and the tech pack</t>
        </is>
      </c>
      <c r="E6" s="38" t="n"/>
      <c r="F6" s="14" t="n"/>
      <c r="G6" s="14" t="n"/>
    </row>
    <row r="7" ht="20" customHeight="1">
      <c r="A7" s="7" t="n">
        <v>3</v>
      </c>
      <c r="B7" s="7" t="inlineStr">
        <is>
          <t>数量与标识 / Quantity and marking</t>
        </is>
      </c>
      <c r="C7" s="8" t="inlineStr">
        <is>
          <t>尺码与混码比例 / Sizes and assortment ratio</t>
        </is>
      </c>
      <c r="D7" s="10" t="inlineStr">
        <is>
          <t>按装箱单比例抽查 / Spot-check in the proportion shown on the packing list</t>
        </is>
      </c>
      <c r="E7" s="38" t="n"/>
      <c r="F7" s="14" t="n"/>
      <c r="G7" s="14" t="n"/>
    </row>
    <row r="8">
      <c r="A8" s="7" t="n">
        <v>4</v>
      </c>
      <c r="B8" s="7" t="inlineStr">
        <is>
          <t>外观 / Appearance</t>
        </is>
      </c>
      <c r="C8" s="8" t="inlineStr">
        <is>
          <t>面料疵点（织疵、破洞）
Fabric defects (weaving faults, holes)</t>
        </is>
      </c>
      <c r="D8" s="10" t="inlineStr">
        <is>
          <t>逐件平视检查，标记位置
Inspect each piece at eye level and mark the positions</t>
        </is>
      </c>
      <c r="E8" s="38" t="n"/>
      <c r="F8" s="14" t="n"/>
      <c r="G8" s="14" t="n"/>
    </row>
    <row r="9">
      <c r="A9" s="7" t="n">
        <v>5</v>
      </c>
      <c r="B9" s="7" t="inlineStr">
        <is>
          <t>外观 / Appearance</t>
        </is>
      </c>
      <c r="C9" s="8" t="inlineStr">
        <is>
          <t>色差与缸差 / Color and dye-lot variation</t>
        </is>
      </c>
      <c r="D9" s="10" t="inlineStr">
        <is>
          <t>与确认色样比对，并比对不同箱之间
Compare with the approved color swatch and between cartons</t>
        </is>
      </c>
      <c r="E9" s="38" t="n"/>
      <c r="F9" s="14" t="n"/>
      <c r="G9" s="14" t="n"/>
    </row>
    <row r="10">
      <c r="A10" s="7" t="n">
        <v>6</v>
      </c>
      <c r="B10" s="7" t="inlineStr">
        <is>
          <t>外观 / Appearance</t>
        </is>
      </c>
      <c r="C10" s="8" t="inlineStr">
        <is>
          <t>油污、水渍、笔印
Oil stains, water marks, pen marks</t>
        </is>
      </c>
      <c r="D10" s="10" t="inlineStr">
        <is>
          <t>逐件检查 / Inspect every piece</t>
        </is>
      </c>
      <c r="E10" s="38" t="n"/>
      <c r="F10" s="14" t="n"/>
      <c r="G10" s="14" t="n"/>
    </row>
    <row r="11">
      <c r="A11" s="7" t="n">
        <v>7</v>
      </c>
      <c r="B11" s="7" t="inlineStr">
        <is>
          <t>外观 / Appearance</t>
        </is>
      </c>
      <c r="C11" s="8" t="inlineStr">
        <is>
          <t>线头 / Loose threads</t>
        </is>
      </c>
      <c r="D11" s="10" t="inlineStr">
        <is>
          <t>抽查 10 件，记录未清线头件数
Check 10 pieces and record how many still have loose threads</t>
        </is>
      </c>
      <c r="E11" s="38" t="n"/>
      <c r="F11" s="14" t="n"/>
      <c r="G11" s="14" t="n"/>
    </row>
    <row r="12">
      <c r="A12" s="7" t="n">
        <v>8</v>
      </c>
      <c r="B12" s="7" t="inlineStr">
        <is>
          <t>外观 / Appearance</t>
        </is>
      </c>
      <c r="C12" s="8" t="inlineStr">
        <is>
          <t>熨烫与整烫效果 / Pressing and finishing appearance</t>
        </is>
      </c>
      <c r="D12" s="10" t="inlineStr">
        <is>
          <t>观察是否存在极光、压痕与褶皱
Check for shine, pressure marks and creases</t>
        </is>
      </c>
      <c r="E12" s="38" t="n"/>
      <c r="F12" s="14" t="n"/>
      <c r="G12" s="14" t="n"/>
    </row>
    <row r="13" ht="20" customHeight="1">
      <c r="A13" s="7" t="n">
        <v>9</v>
      </c>
      <c r="B13" s="7" t="inlineStr">
        <is>
          <t>尺寸 / Dimension</t>
        </is>
      </c>
      <c r="C13" s="8" t="inlineStr">
        <is>
          <t>关键部位尺寸 / Critical point measurements</t>
        </is>
      </c>
      <c r="D13" s="10" t="inlineStr">
        <is>
          <t>按规格表抽测 3–5 件 / Measure 3-5 pieces against the size chart</t>
        </is>
      </c>
      <c r="E13" s="38" t="n"/>
      <c r="F13" s="14" t="n"/>
      <c r="G13" s="14" t="n"/>
    </row>
    <row r="14" ht="20" customHeight="1">
      <c r="A14" s="7" t="n">
        <v>10</v>
      </c>
      <c r="B14" s="7" t="inlineStr">
        <is>
          <t>尺寸 / Dimension</t>
        </is>
      </c>
      <c r="C14" s="8" t="inlineStr">
        <is>
          <t>同码尺寸一致性 / Consistency within the same size</t>
        </is>
      </c>
      <c r="D14" s="10" t="inlineStr">
        <is>
          <t>同码不同件之间比对 / Compare between pieces of the same size</t>
        </is>
      </c>
      <c r="E14" s="38" t="n"/>
      <c r="F14" s="14" t="n"/>
      <c r="G14" s="14" t="n"/>
    </row>
    <row r="15" ht="20" customHeight="1">
      <c r="A15" s="7" t="n">
        <v>11</v>
      </c>
      <c r="B15" s="7" t="inlineStr">
        <is>
          <t>车缝 / Sewing</t>
        </is>
      </c>
      <c r="C15" s="8" t="inlineStr">
        <is>
          <t>线迹顺直与针距 / Stitch straightness and density</t>
        </is>
      </c>
      <c r="D15" s="10" t="inlineStr">
        <is>
          <t>目视检查并测量针距 / Inspect visually and measure the stitch density</t>
        </is>
      </c>
      <c r="E15" s="38" t="n"/>
      <c r="F15" s="14" t="n"/>
      <c r="G15" s="14" t="n"/>
    </row>
    <row r="16">
      <c r="A16" s="7" t="n">
        <v>12</v>
      </c>
      <c r="B16" s="7" t="inlineStr">
        <is>
          <t>车缝 / Sewing</t>
        </is>
      </c>
      <c r="C16" s="8" t="inlineStr">
        <is>
          <t>跳线、断线、脱线
Skipped, broken and loose stitches</t>
        </is>
      </c>
      <c r="D16" s="10" t="inlineStr">
        <is>
          <t>重点部位逐件检查 / Inspect the key points on every piece</t>
        </is>
      </c>
      <c r="E16" s="38" t="n"/>
      <c r="F16" s="14" t="n"/>
      <c r="G16" s="14" t="n"/>
    </row>
    <row r="17" ht="20" customHeight="1">
      <c r="A17" s="7" t="n">
        <v>13</v>
      </c>
      <c r="B17" s="7" t="inlineStr">
        <is>
          <t>车缝 / Sewing</t>
        </is>
      </c>
      <c r="C17" s="8" t="inlineStr">
        <is>
          <t>爆口与开线 / Seam slippage and open seams</t>
        </is>
      </c>
      <c r="D17" s="10" t="inlineStr">
        <is>
          <t>受力部位做拉伸检查 / Check the stretch at stress points</t>
        </is>
      </c>
      <c r="E17" s="38" t="n"/>
      <c r="F17" s="14" t="n"/>
      <c r="G17" s="14" t="n"/>
    </row>
    <row r="18">
      <c r="A18" s="7" t="n">
        <v>14</v>
      </c>
      <c r="B18" s="7" t="inlineStr">
        <is>
          <t>车缝 / Sewing</t>
        </is>
      </c>
      <c r="C18" s="8" t="inlineStr">
        <is>
          <t>领口、袖口、下摆
Neckline, sleeve opening and hem</t>
        </is>
      </c>
      <c r="D18" s="10" t="inlineStr">
        <is>
          <t>检查是否平顺、有无波浪
Check that it lies flat with no waviness</t>
        </is>
      </c>
      <c r="E18" s="38" t="n"/>
      <c r="F18" s="14" t="n"/>
      <c r="G18" s="14" t="n"/>
    </row>
    <row r="19">
      <c r="A19" s="7" t="n">
        <v>15</v>
      </c>
      <c r="B19" s="7" t="inlineStr">
        <is>
          <t>车缝 / Sewing</t>
        </is>
      </c>
      <c r="C19" s="8" t="inlineStr">
        <is>
          <t>拉链与纽扣功能 / Zipper and button function</t>
        </is>
      </c>
      <c r="D19" s="10" t="inlineStr">
        <is>
          <t>逐个试用，检查开合顺畅度
Try each one and check that it opens and closes smoothly</t>
        </is>
      </c>
      <c r="E19" s="38" t="n"/>
      <c r="F19" s="14" t="n"/>
      <c r="G19" s="14" t="n"/>
    </row>
    <row r="20">
      <c r="A20" s="7" t="n">
        <v>16</v>
      </c>
      <c r="B20" s="7" t="inlineStr">
        <is>
          <t>车缝 / Sewing</t>
        </is>
      </c>
      <c r="C20" s="8" t="inlineStr">
        <is>
          <t>绳带、扣眼与末端处理
Drawcord, eyelet and end finish</t>
        </is>
      </c>
      <c r="D20" s="10" t="inlineStr">
        <is>
          <t>检查牢固度与外露是否符合要求 / Check that it is secure and that any exposure meets the requirement</t>
        </is>
      </c>
      <c r="E20" s="38" t="n"/>
      <c r="F20" s="14" t="n"/>
      <c r="G20" s="14" t="n"/>
    </row>
    <row r="21" ht="20" customHeight="1">
      <c r="A21" s="7" t="n">
        <v>17</v>
      </c>
      <c r="B21" s="7" t="inlineStr">
        <is>
          <t>唛头与标签 / Labels and hangtags</t>
        </is>
      </c>
      <c r="C21" s="8" t="inlineStr">
        <is>
          <t>主唛位置与缝制 / Main label position and attachment</t>
        </is>
      </c>
      <c r="D21" s="10" t="inlineStr">
        <is>
          <t>对照规格书位置要求 / Check against the position stated in the tech pack</t>
        </is>
      </c>
      <c r="E21" s="38" t="n"/>
      <c r="F21" s="14" t="n"/>
      <c r="G21" s="14" t="n"/>
    </row>
    <row r="22">
      <c r="A22" s="7" t="n">
        <v>18</v>
      </c>
      <c r="B22" s="7" t="inlineStr">
        <is>
          <t>唛头与标签 / Labels and hangtags</t>
        </is>
      </c>
      <c r="C22" s="8" t="inlineStr">
        <is>
          <t>洗水唛内容 / Care label content</t>
        </is>
      </c>
      <c r="D22" s="10" t="inlineStr">
        <is>
          <t>成分、洗护符号、产地逐项核对
Check fiber composition, care symbols and origin line by line</t>
        </is>
      </c>
      <c r="E22" s="38" t="n"/>
      <c r="F22" s="14" t="n"/>
      <c r="G22" s="14" t="n"/>
    </row>
    <row r="23">
      <c r="A23" s="7" t="n">
        <v>19</v>
      </c>
      <c r="B23" s="7" t="inlineStr">
        <is>
          <t>唛头与标签 / Labels and hangtags</t>
        </is>
      </c>
      <c r="C23" s="8" t="inlineStr">
        <is>
          <t>尺码唛与吊牌 / Size label and hangtag</t>
        </is>
      </c>
      <c r="D23" s="10" t="inlineStr">
        <is>
          <t>内容、数量、挂法
Content, quantity and how it is attached</t>
        </is>
      </c>
      <c r="E23" s="38" t="n"/>
      <c r="F23" s="14" t="n"/>
      <c r="G23" s="14" t="n"/>
    </row>
    <row r="24" ht="20" customHeight="1">
      <c r="A24" s="7" t="n">
        <v>20</v>
      </c>
      <c r="B24" s="7" t="inlineStr">
        <is>
          <t>包装 / Packing</t>
        </is>
      </c>
      <c r="C24" s="8" t="inlineStr">
        <is>
          <t>单件包装方式 / Individual packing method</t>
        </is>
      </c>
      <c r="D24" s="10" t="inlineStr">
        <is>
          <t>对照包装要求逐项核对 / Check line by line against the packing requirements</t>
        </is>
      </c>
      <c r="E24" s="38" t="n"/>
      <c r="F24" s="14" t="n"/>
      <c r="G24" s="14" t="n"/>
    </row>
    <row r="25">
      <c r="A25" s="7" t="n">
        <v>21</v>
      </c>
      <c r="B25" s="7" t="inlineStr">
        <is>
          <t>包装 / Packing</t>
        </is>
      </c>
      <c r="C25" s="8" t="inlineStr">
        <is>
          <t>胶袋与安全警示 / Polybag and safety warning</t>
        </is>
      </c>
      <c r="D25" s="10" t="inlineStr">
        <is>
          <t>检查是否打孔、警示语是否印制
Check that the holes are punched and the warning is printed</t>
        </is>
      </c>
      <c r="E25" s="38" t="n"/>
      <c r="F25" s="14" t="n"/>
      <c r="G25" s="14" t="n"/>
    </row>
    <row r="26" ht="20" customHeight="1">
      <c r="A26" s="7" t="n">
        <v>22</v>
      </c>
      <c r="B26" s="7" t="inlineStr">
        <is>
          <t>包装 / Packing</t>
        </is>
      </c>
      <c r="C26" s="8" t="inlineStr">
        <is>
          <t>装箱数量与混码 / Packing quantity and assortment</t>
        </is>
      </c>
      <c r="D26" s="10" t="inlineStr">
        <is>
          <t>开箱抽查并复核 / Open the cartons and spot-check</t>
        </is>
      </c>
      <c r="E26" s="38" t="n"/>
      <c r="F26" s="14" t="n"/>
      <c r="G26" s="14" t="n"/>
    </row>
    <row r="27" ht="20" customHeight="1">
      <c r="A27" s="7" t="n">
        <v>23</v>
      </c>
      <c r="B27" s="7" t="inlineStr">
        <is>
          <t>包装 / Packing</t>
        </is>
      </c>
      <c r="C27" s="8" t="inlineStr">
        <is>
          <t>箱唛内容 / Carton marking content</t>
        </is>
      </c>
      <c r="D27" s="10" t="inlineStr">
        <is>
          <t>与装箱单逐项核对 / Check line by line against the packing list</t>
        </is>
      </c>
      <c r="E27" s="38" t="n"/>
      <c r="F27" s="14" t="n"/>
      <c r="G27" s="14" t="n"/>
    </row>
    <row r="28">
      <c r="A28" s="7" t="n">
        <v>24</v>
      </c>
      <c r="B28" s="7" t="inlineStr">
        <is>
          <t>包装 / Packing</t>
        </is>
      </c>
      <c r="C28" s="8" t="inlineStr">
        <is>
          <t>纸箱外观与强度 / Carton appearance and strength</t>
        </is>
      </c>
      <c r="D28" s="10" t="inlineStr">
        <is>
          <t>检查破损、压痕与封箱情况
Check for damage, crushing and that the carton is properly sealed</t>
        </is>
      </c>
      <c r="E28" s="38" t="n"/>
      <c r="F28" s="14" t="n"/>
      <c r="G28" s="14" t="n"/>
    </row>
    <row r="29" ht="20" customHeight="1">
      <c r="A29" s="7" t="n">
        <v>25</v>
      </c>
      <c r="B29" s="7" t="inlineStr">
        <is>
          <t>包装 / Packing</t>
        </is>
      </c>
      <c r="C29" s="8" t="inlineStr">
        <is>
          <t>净重与毛重 / Net and gross weight</t>
        </is>
      </c>
      <c r="D29" s="10" t="inlineStr">
        <is>
          <t>抽称 2–3 箱并与装箱单核对 / Weigh 2-3 cartons and check against the packing list</t>
        </is>
      </c>
      <c r="E29" s="38" t="n"/>
      <c r="F29" s="14" t="n"/>
      <c r="G29" s="14" t="n"/>
    </row>
    <row r="30" ht="20" customHeight="1">
      <c r="A30" s="7" t="n">
        <v>26</v>
      </c>
      <c r="B30" s="7" t="inlineStr">
        <is>
          <t>包装 / Packing</t>
        </is>
      </c>
      <c r="C30" s="8" t="inlineStr">
        <is>
          <t>出运标识与唛头 / Shipping marks and carton marking</t>
        </is>
      </c>
      <c r="D30" s="10" t="inlineStr">
        <is>
          <t>与出运文件核对 / Check against the shipping documents</t>
        </is>
      </c>
      <c r="E30" s="38" t="n"/>
      <c r="F30" s="14" t="n"/>
      <c r="G30" s="14" t="n"/>
    </row>
    <row r="31"/>
    <row r="32" ht="20" customHeight="1">
      <c r="A32" s="4" t="inlineStr">
        <is>
          <t>检验统计与结论 / Inspection statistics and conclusion</t>
        </is>
      </c>
      <c r="B32" s="49" t="n"/>
      <c r="C32" s="49" t="n"/>
      <c r="D32" s="49" t="n"/>
      <c r="E32" s="49" t="n"/>
      <c r="F32" s="49" t="n"/>
      <c r="G32" s="49" t="n"/>
    </row>
    <row r="33" ht="22" customHeight="1">
      <c r="A33" s="52" t="inlineStr">
        <is>
          <t>已判定项数 / Items assessed</t>
        </is>
      </c>
      <c r="E33" s="42">
        <f>COUNTA(E5:E30)</f>
        <v>0.0</v>
      </c>
      <c r="F33" s="53" t="n"/>
      <c r="G33" s="51" t="n"/>
    </row>
    <row r="34" ht="22" customHeight="1">
      <c r="A34" s="52" t="inlineStr">
        <is>
          <t>合格项数 / Passed items</t>
        </is>
      </c>
      <c r="E34" s="42">
        <f>COUNTIF(E5:E30,"合格 / Pass")</f>
        <v>0.0</v>
      </c>
      <c r="F34" s="53" t="n"/>
      <c r="G34" s="51" t="n"/>
    </row>
    <row r="35" ht="22" customHeight="1">
      <c r="A35" s="52" t="inlineStr">
        <is>
          <t>需关注项数 / Items to watch</t>
        </is>
      </c>
      <c r="E35" s="42">
        <f>COUNTIF(E5:E30,"需关注 / Watch")</f>
        <v>0.0</v>
      </c>
      <c r="F35" s="53" t="n"/>
      <c r="G35" s="51" t="n"/>
    </row>
    <row r="36" ht="22" customHeight="1">
      <c r="A36" s="52" t="inlineStr">
        <is>
          <t>不合格项数 / Failed items</t>
        </is>
      </c>
      <c r="E36" s="42">
        <f>COUNTIF(E5:E30,"不合格 / Fail")</f>
        <v>0.0</v>
      </c>
      <c r="F36" s="53" t="n"/>
      <c r="G36" s="51" t="n"/>
    </row>
    <row r="37" ht="22" customHeight="1">
      <c r="A37" s="52" t="inlineStr">
        <is>
          <t>合格率 / Pass rate</t>
        </is>
      </c>
      <c r="E37" s="43" t="str">
        <f>IF(COUNTA(E5:E30)=0,"",COUNTIF(E5:E30,"合格 / Pass")/COUNTA(E5:E30))</f>
        <v/>
      </c>
      <c r="F37" s="53" t="n"/>
      <c r="G37" s="51" t="n"/>
    </row>
    <row r="38" ht="22" customHeight="1">
      <c r="A38" s="54" t="inlineStr">
        <is>
          <t>检验结论 / Inspection conclusion</t>
        </is>
      </c>
      <c r="B38" s="36" t="n"/>
      <c r="C38" s="36" t="n"/>
      <c r="D38" s="37" t="n"/>
      <c r="E38" s="20" t="n"/>
      <c r="F38" s="36" t="n"/>
      <c r="G38" s="37" t="n"/>
    </row>
    <row r="39" ht="22" customHeight="1">
      <c r="A39" s="44" t="inlineStr">
        <is>
          <t>检验人 Inspector</t>
        </is>
      </c>
      <c r="B39" s="36" t="n"/>
      <c r="C39" s="36" t="n"/>
      <c r="D39" s="37" t="n"/>
      <c r="E39" s="20" t="n"/>
      <c r="F39" s="36" t="n"/>
      <c r="G39" s="37" t="n"/>
    </row>
    <row r="40" ht="22" customHeight="1">
      <c r="A40" s="54" t="inlineStr">
        <is>
          <t>检验日期 Date / Inspection date</t>
        </is>
      </c>
      <c r="B40" s="36" t="n"/>
      <c r="C40" s="36" t="n"/>
      <c r="D40" s="37" t="n"/>
      <c r="E40" s="20" t="n"/>
      <c r="F40" s="36" t="n"/>
      <c r="G40" s="37" t="n"/>
    </row>
  </sheetData>
  <autoFilter ref="A4:G30"/>
  <mergeCells count="20">
    <mergeCell ref="A32:G32"/>
    <mergeCell ref="A35:D35"/>
    <mergeCell ref="F34:G34"/>
    <mergeCell ref="A38:D38"/>
    <mergeCell ref="E40:G40"/>
    <mergeCell ref="A40:D40"/>
    <mergeCell ref="A34:D34"/>
    <mergeCell ref="A39:D39"/>
    <mergeCell ref="F33:G33"/>
    <mergeCell ref="F36:G36"/>
    <mergeCell ref="A36:D36"/>
    <mergeCell ref="F35:G35"/>
    <mergeCell ref="A1:G1"/>
    <mergeCell ref="A37:D37"/>
    <mergeCell ref="F37:G37"/>
    <mergeCell ref="A3:G3"/>
    <mergeCell ref="E39:G39"/>
    <mergeCell ref="A2:G2"/>
    <mergeCell ref="A33:D33"/>
    <mergeCell ref="E38:G38"/>
  </mergeCells>
  <conditionalFormatting sqref="E5:E30">
    <cfRule type="expression" priority="1" dxfId="3">
      <formula>$E5="不合格 / Fail"</formula>
    </cfRule>
    <cfRule type="expression" priority="2" dxfId="2">
      <formula>$E5="需关注 / Watch"</formula>
    </cfRule>
    <cfRule type="expression" priority="3" dxfId="0">
      <formula>$E5="合格 / Pass"</formula>
    </cfRule>
  </conditionalFormatting>
  <dataValidations count="1">
    <dataValidation sqref="E5:E30" showDropDown="0" showInputMessage="0" showErrorMessage="0" allowBlank="1" type="list">
      <formula1>"合格 / Pass,需关注 / Watch,不合格 / Fail"</formula1>
    </dataValidation>
  </dataValidations>
  <pageMargins left="0.75" right="0.75" top="1" bottom="1" header="0.5" footer="0.5"/>
  <pageSetup orientation="landscape" fitToWidth="1"/>
</worksheet>
</file>

<file path=xl/worksheets/sheet8.xml><?xml version="1.0" encoding="utf-8"?>
<worksheet xmlns="http://schemas.openxmlformats.org/spreadsheetml/2006/main">
  <sheetPr>
    <tabColor rgb="FF4472C4"/>
    <outlinePr summaryBelow="1" summaryRight="1"/>
    <pageSetUpPr fitToPage="1"/>
  </sheetPr>
  <dimension ref="A1:C49"/>
  <sheetViews>
    <sheetView workbookViewId="0">
      <selection activeCell="A1" sqref="A1"/>
    </sheetView>
  </sheetViews>
  <sheetFormatPr baseColWidth="8" defaultRowHeight="15"/>
  <cols>
    <col width="34" customWidth="1" min="1" max="1"/>
    <col width="26" customWidth="1" min="2" max="2"/>
    <col width="58" customWidth="1" min="3" max="3"/>
  </cols>
  <sheetData>
    <row r="1" ht="30" customHeight="1">
      <c r="A1" s="1" t="inlineStr">
        <is>
          <t>07 包装装箱表（Packing Specification）</t>
        </is>
      </c>
    </row>
    <row r="2">
      <c r="A2" s="3" t="inlineStr">
        <is>
          <t>定义单件包装与装箱方式，并算出箱数、体积与重量，用于订舱与出运文件。
Define individual packing and carton loading, and calculate carton count, volume and weight for booking and shipping documents.</t>
        </is>
      </c>
    </row>
    <row r="3"/>
    <row r="4" ht="20" customHeight="1">
      <c r="A4" s="4" t="inlineStr">
        <is>
          <t>A. 输入项（请填写） / A. Input (to be completed by you)</t>
        </is>
      </c>
      <c r="B4" s="49" t="n"/>
      <c r="C4" s="49" t="n"/>
    </row>
    <row r="5" ht="22" customHeight="1">
      <c r="A5" s="13" t="inlineStr">
        <is>
          <t>订单号 Order No.</t>
        </is>
      </c>
      <c r="B5" s="19" t="n"/>
      <c r="C5" s="10" t="inlineStr">
        <is>
          <t>与供应商确认件保持同一编号 / Keep the same number as the confirmed document</t>
        </is>
      </c>
    </row>
    <row r="6" ht="22" customHeight="1">
      <c r="A6" s="13" t="inlineStr">
        <is>
          <t>款号 Style No.</t>
        </is>
      </c>
      <c r="B6" s="19" t="n"/>
      <c r="C6" s="10" t="inlineStr">
        <is>
          <t>与款式技术规格书一致 / Match the tech pack</t>
        </is>
      </c>
    </row>
    <row r="7" ht="22" customHeight="1">
      <c r="A7" s="13" t="inlineStr">
        <is>
          <t>总件数 Total Quantity（件）</t>
        </is>
      </c>
      <c r="B7" s="45" t="n"/>
      <c r="C7" s="10" t="inlineStr">
        <is>
          <t>按实际收货数量填写 / Enter the quantity actually received</t>
        </is>
      </c>
    </row>
    <row r="8">
      <c r="A8" s="13" t="inlineStr">
        <is>
          <t>单件包装方式 Packing / Individual packing method</t>
        </is>
      </c>
      <c r="B8" s="19" t="n"/>
      <c r="C8" s="10" t="inlineStr">
        <is>
          <t>折叠 / 吊挂
Folded / hung</t>
        </is>
      </c>
    </row>
    <row r="9" ht="22" customHeight="1">
      <c r="A9" s="13" t="inlineStr">
        <is>
          <t>折叠或吊挂尺寸 长（cm） / Folded or hung length (cm)</t>
        </is>
      </c>
      <c r="B9" s="45" t="n"/>
      <c r="C9" s="10" t="inlineStr">
        <is>
          <t>折叠后的实际尺寸 / The actual size after folding</t>
        </is>
      </c>
    </row>
    <row r="10" ht="22" customHeight="1">
      <c r="A10" s="13" t="inlineStr">
        <is>
          <t>折叠或吊挂尺寸 宽（cm） / Folded or hung width (cm)</t>
        </is>
      </c>
      <c r="B10" s="45" t="n"/>
      <c r="C10" s="10" t="inlineStr"/>
    </row>
    <row r="11" ht="22" customHeight="1">
      <c r="A11" s="13" t="inlineStr">
        <is>
          <t>折叠或吊挂尺寸 厚（cm） / Folded or hung depth (cm)</t>
        </is>
      </c>
      <c r="B11" s="45" t="n"/>
      <c r="C11" s="10" t="inlineStr">
        <is>
          <t>吊挂方式可填挂装厚度 / For hanging, enter the hung thickness</t>
        </is>
      </c>
    </row>
    <row r="12" ht="22" customHeight="1">
      <c r="A12" s="13" t="inlineStr">
        <is>
          <t>每箱件数 Pcs per Carton</t>
        </is>
      </c>
      <c r="B12" s="45" t="n"/>
      <c r="C12" s="10" t="inlineStr">
        <is>
          <t>与供应商确认的装箱数 / Packing quantity confirmed with the supplier</t>
        </is>
      </c>
    </row>
    <row r="13">
      <c r="A13" s="13" t="inlineStr">
        <is>
          <t>纸箱外径 长（cm） / Carton outer length (cm)</t>
        </is>
      </c>
      <c r="B13" s="45" t="n"/>
      <c r="C13" s="10" t="inlineStr">
        <is>
          <t>按纸箱外径测量，不是内径
Measure the outer dimensions of the carton, not the inner</t>
        </is>
      </c>
    </row>
    <row r="14" ht="22" customHeight="1">
      <c r="A14" s="13" t="inlineStr">
        <is>
          <t>纸箱外径 宽（cm） / Carton outer width (cm)</t>
        </is>
      </c>
      <c r="B14" s="45" t="n"/>
      <c r="C14" s="10" t="inlineStr"/>
    </row>
    <row r="15" ht="22" customHeight="1">
      <c r="A15" s="13" t="inlineStr">
        <is>
          <t>纸箱外径 高（cm） / Carton outer height (cm)</t>
        </is>
      </c>
      <c r="B15" s="45" t="n"/>
      <c r="C15" s="10" t="inlineStr"/>
    </row>
    <row r="16" ht="22" customHeight="1">
      <c r="A16" s="13" t="inlineStr">
        <is>
          <t>单件净重（kg） / Net weight per piece (kg)</t>
        </is>
      </c>
      <c r="B16" s="45" t="n"/>
      <c r="C16" s="10" t="inlineStr">
        <is>
          <t>可称 10 件求平均值 / Weigh 10 pieces and take the average</t>
        </is>
      </c>
    </row>
    <row r="17" ht="22" customHeight="1">
      <c r="A17" s="13" t="inlineStr">
        <is>
          <t>空箱重（kg） / Empty carton weight (kg)</t>
        </is>
      </c>
      <c r="B17" s="45" t="n"/>
      <c r="C17" s="10" t="inlineStr">
        <is>
          <t>纸箱本身的重量 / The weight of the carton itself</t>
        </is>
      </c>
    </row>
    <row r="18">
      <c r="A18" s="13" t="inlineStr">
        <is>
          <t>混码规则 Assortment</t>
        </is>
      </c>
      <c r="B18" s="19" t="n"/>
      <c r="C18" s="10" t="inlineStr">
        <is>
          <t>单码装箱 / 混码装箱
Solid by size / mixed sizes</t>
        </is>
      </c>
    </row>
    <row r="19"/>
    <row r="20">
      <c r="A20" s="4" t="inlineStr">
        <is>
          <t>B. 计算结果（公式自动计算，请勿覆盖）
B. Calculated by formula (do not overwrite)</t>
        </is>
      </c>
      <c r="B20" s="49" t="n"/>
      <c r="C20" s="49" t="n"/>
    </row>
    <row r="21">
      <c r="A21" s="13" t="inlineStr">
        <is>
          <t>所需箱数（箱） / Cartons required</t>
        </is>
      </c>
      <c r="B21" s="46" t="str">
        <f>IF(OR(B7="",B12=""),"",ROUNDUP(B7/B12,0))</f>
        <v/>
      </c>
      <c r="C21" s="10" t="inlineStr">
        <is>
          <t>总件数 ÷ 每箱件数，向上取整
Total quantity ÷ pieces per carton, rounded up</t>
        </is>
      </c>
    </row>
    <row r="22">
      <c r="A22" s="13" t="inlineStr">
        <is>
          <t>单箱体积（CBM） / Volume per carton (CBM)</t>
        </is>
      </c>
      <c r="B22" s="47" t="str">
        <f>IF(OR(B13="",B14="",B15=""),"",ROUND(B13*B14*B15/1000000,4))</f>
        <v/>
      </c>
      <c r="C22" s="10" t="inlineStr">
        <is>
          <t>长 × 宽 × 高 ÷ 1,000,000
L x W x H ÷ 1,000,000</t>
        </is>
      </c>
    </row>
    <row r="23">
      <c r="A23" s="13" t="inlineStr">
        <is>
          <t>总体积（CBM） / Total volume (CBM)</t>
        </is>
      </c>
      <c r="B23" s="47" t="str">
        <f>IF(OR(B21="",B22=""),"",ROUND(B21*B22,4))</f>
        <v/>
      </c>
      <c r="C23" s="10" t="inlineStr">
        <is>
          <t>箱数 × 单箱体积，用于订舱参考
Cartons x volume per carton, for booking reference</t>
        </is>
      </c>
    </row>
    <row r="24" ht="22" customHeight="1">
      <c r="A24" s="13" t="inlineStr">
        <is>
          <t>单箱净重（kg） / Net weight per carton (kg)</t>
        </is>
      </c>
      <c r="B24" s="34" t="str">
        <f>IF(OR(B12="",B16=""),"",ROUND(B12*B16,2))</f>
        <v/>
      </c>
      <c r="C24" s="10" t="inlineStr">
        <is>
          <t>每箱件数 × 单件净重 / Pieces per carton x net weight per piece</t>
        </is>
      </c>
    </row>
    <row r="25" ht="22" customHeight="1">
      <c r="A25" s="13" t="inlineStr">
        <is>
          <t>单箱毛重（kg） / Gross weight per carton (kg)</t>
        </is>
      </c>
      <c r="B25" s="34" t="str">
        <f>IF(OR(B24="",B17=""),"",ROUND(B24+B17,2))</f>
        <v/>
      </c>
      <c r="C25" s="10" t="inlineStr">
        <is>
          <t>单箱净重 + 空箱重 / Net weight per carton + empty carton weight</t>
        </is>
      </c>
    </row>
    <row r="26">
      <c r="A26" s="13" t="inlineStr">
        <is>
          <t>总毛重（kg） / Total gross weight (kg)</t>
        </is>
      </c>
      <c r="B26" s="34" t="str">
        <f>IF(OR(B21="",B25=""),"",ROUND(B21*B25,2))</f>
        <v/>
      </c>
      <c r="C26" s="10" t="inlineStr">
        <is>
          <t>箱数 × 单箱毛重，用于出运文件
Cartons x gross weight per carton, for shipping documents</t>
        </is>
      </c>
    </row>
    <row r="27" ht="22" customHeight="1">
      <c r="A27" s="13" t="inlineStr">
        <is>
          <t>40HQ 可装箱数（箱） / Cartons per 40HQ</t>
        </is>
      </c>
      <c r="B27" s="46" t="str">
        <f>IF(OR(B22="",B22=0),"",ROUNDDOWN(68/B22,0))</f>
        <v/>
      </c>
      <c r="C27" s="10" t="inlineStr">
        <is>
          <t>按柜内容积约 68 CBM 估算 / Estimated on about 68 CBM of usable capacity</t>
        </is>
      </c>
    </row>
    <row r="28" ht="22" customHeight="1">
      <c r="A28" s="13" t="inlineStr">
        <is>
          <t>20GP 可装箱数（箱） / Cartons per 20GP</t>
        </is>
      </c>
      <c r="B28" s="46" t="str">
        <f>IF(OR(B22="",B22=0),"",ROUNDDOWN(28/B22,0))</f>
        <v/>
      </c>
      <c r="C28" s="10" t="inlineStr">
        <is>
          <t>按柜内容积约 28 CBM 估算 / Estimated on about 28 CBM of usable capacity</t>
        </is>
      </c>
    </row>
    <row r="29"/>
    <row r="30">
      <c r="A30" s="4" t="inlineStr">
        <is>
          <t>C. 箱唛内容（Carton Marking）
C. Carton Marking</t>
        </is>
      </c>
      <c r="B30" s="49" t="n"/>
      <c r="C30" s="49" t="n"/>
    </row>
    <row r="31" ht="22" customHeight="1">
      <c r="A31" s="13" t="inlineStr">
        <is>
          <t>收货人 Consignee</t>
        </is>
      </c>
      <c r="B31" s="20" t="n"/>
      <c r="C31" s="16" t="n"/>
    </row>
    <row r="32" ht="22" customHeight="1">
      <c r="A32" s="13" t="inlineStr">
        <is>
          <t>订单号 Order No.</t>
        </is>
      </c>
      <c r="B32" s="20" t="n"/>
      <c r="C32" s="16" t="n"/>
    </row>
    <row r="33" ht="22" customHeight="1">
      <c r="A33" s="13" t="inlineStr">
        <is>
          <t>款号 Style No.</t>
        </is>
      </c>
      <c r="B33" s="20" t="n"/>
      <c r="C33" s="16" t="n"/>
    </row>
    <row r="34" ht="22" customHeight="1">
      <c r="A34" s="13" t="inlineStr">
        <is>
          <t>颜色 Color</t>
        </is>
      </c>
      <c r="B34" s="20" t="n"/>
      <c r="C34" s="16" t="n"/>
    </row>
    <row r="35" ht="22" customHeight="1">
      <c r="A35" s="13" t="inlineStr">
        <is>
          <t>尺码与数量 Size / Qty</t>
        </is>
      </c>
      <c r="B35" s="20" t="n"/>
      <c r="C35" s="16" t="n"/>
    </row>
    <row r="36" ht="22" customHeight="1">
      <c r="A36" s="13" t="inlineStr">
        <is>
          <t>箱号 Carton No.（第 X 箱 / 共 Y 箱）</t>
        </is>
      </c>
      <c r="B36" s="20" t="n"/>
      <c r="C36" s="16" t="n"/>
    </row>
    <row r="37" ht="22" customHeight="1">
      <c r="A37" s="13" t="inlineStr">
        <is>
          <t>毛重 Gross Weight（kg）</t>
        </is>
      </c>
      <c r="B37" s="20" t="n"/>
      <c r="C37" s="16" t="n"/>
    </row>
    <row r="38" ht="22" customHeight="1">
      <c r="A38" s="13" t="inlineStr">
        <is>
          <t>净重 Net Weight（kg）</t>
        </is>
      </c>
      <c r="B38" s="20" t="n"/>
      <c r="C38" s="16" t="n"/>
    </row>
    <row r="39" ht="22" customHeight="1">
      <c r="A39" s="13" t="inlineStr">
        <is>
          <t>箱规 Carton Size（长 × 宽 × 高 cm）</t>
        </is>
      </c>
      <c r="B39" s="20" t="n"/>
      <c r="C39" s="16" t="n"/>
    </row>
    <row r="40" ht="22" customHeight="1">
      <c r="A40" s="13" t="inlineStr">
        <is>
          <t>产地 Country of Origin（Made in China）</t>
        </is>
      </c>
      <c r="B40" s="20" t="n"/>
      <c r="C40" s="16" t="n"/>
    </row>
    <row r="41" ht="22" customHeight="1">
      <c r="A41" s="13" t="inlineStr">
        <is>
          <t>条码或箱码 Barcode / Carton Code</t>
        </is>
      </c>
      <c r="B41" s="20" t="n"/>
      <c r="C41" s="16" t="n"/>
    </row>
    <row r="42">
      <c r="A42" s="13" t="inlineStr">
        <is>
          <t>特别标识（如 Do not use knife）
Special marking (e.g. Do not use knife)</t>
        </is>
      </c>
      <c r="B42" s="20" t="n"/>
      <c r="C42" s="16" t="n"/>
    </row>
    <row r="43"/>
    <row r="44" ht="20" customHeight="1">
      <c r="A44" s="4" t="inlineStr">
        <is>
          <t>D. 注意事项 / D. Notes</t>
        </is>
      </c>
      <c r="B44" s="49" t="n"/>
      <c r="C44" s="49" t="n"/>
    </row>
    <row r="45">
      <c r="A45" s="11" t="inlineStr">
        <is>
          <t>1. 体积按纸箱外径计算。用内径估算会让订舱体积偏小，装柜时才发现超方。
1. Volume is measured on the outer dimensions of the carton. Using inner dimensions understates the booking volume, and the overrun only shows up at loading.</t>
        </is>
      </c>
    </row>
    <row r="46">
      <c r="A46" s="11" t="inlineStr">
        <is>
          <t>2. 纸箱到厂后请抽 2–3 箱复测外径与重量，用实测值更新本表，再用于报关与出运文件。
2. When the cartons arrive, re-measure the outer dimensions and weight of 2-3 cartons, update this sheet with the actual figures and use those for customs and shipping documents.</t>
        </is>
      </c>
    </row>
    <row r="47">
      <c r="A47" s="11" t="inlineStr">
        <is>
          <t>3. 柜内容积按 40HQ ≈ 68 CBM、20GP ≈ 28 CBM 估算，实际装载受箱型与堆码方案影响，以订舱确认为准。
3. Container capacity is estimated at 40HQ ~ 68 CBM and 20GP ~ 28 CBM. Actual loading depends on carton size and stacking plan and is confirmed at booking.</t>
        </is>
      </c>
    </row>
    <row r="48">
      <c r="A48" s="11" t="inlineStr">
        <is>
          <t>4. 目的国对胶袋有安全警示要求的，须在单件胶袋上印制相应文字并按规定打孔。
4. Where the destination market requires a polybag safety warning, print the required wording on each individual bag and punch the holes as specified.</t>
        </is>
      </c>
    </row>
    <row r="49">
      <c r="A49" s="11" t="inlineStr">
        <is>
          <t>5. 混码装箱比例必须在订单确认时书面约定，避免出货时按单码装箱导致收货方分货困难。
5. Agree the size assortment in writing when the order is confirmed, so the shipment is not packed solid by size and left hard for the receiver to distribute.</t>
        </is>
      </c>
    </row>
  </sheetData>
  <mergeCells count="11">
    <mergeCell ref="A49:C49"/>
    <mergeCell ref="A44:C44"/>
    <mergeCell ref="A47:C47"/>
    <mergeCell ref="A1:C1"/>
    <mergeCell ref="A45:C45"/>
    <mergeCell ref="A46:C46"/>
    <mergeCell ref="A30:C30"/>
    <mergeCell ref="A4:C4"/>
    <mergeCell ref="A48:C48"/>
    <mergeCell ref="A20:C20"/>
    <mergeCell ref="A2:C2"/>
  </mergeCells>
  <dataValidations count="2">
    <dataValidation sqref="B8" showDropDown="0" showInputMessage="0" showErrorMessage="0" allowBlank="1" type="list">
      <formula1>"折叠 / Folded,吊挂 / Hung"</formula1>
    </dataValidation>
    <dataValidation sqref="B18" showDropDown="0" showInputMessage="0" showErrorMessage="0" allowBlank="1" type="list">
      <formula1>"单码装箱 / Solid by size,混码装箱 / Mixed sizes"</formula1>
    </dataValidation>
  </dataValidations>
  <pageMargins left="0.75" right="0.75" top="1" bottom="1" header="0.5" footer="0.5"/>
  <pageSetup orientation="portrait" fitToWidth="1"/>
</worksheet>
</file>

<file path=xl/worksheets/sheet9.xml><?xml version="1.0" encoding="utf-8"?>
<worksheet xmlns="http://schemas.openxmlformats.org/spreadsheetml/2006/main">
  <sheetPr>
    <tabColor rgb="FF4472C4"/>
    <outlinePr summaryBelow="1" summaryRight="1"/>
    <pageSetUpPr fitToPage="1"/>
  </sheetPr>
  <dimension ref="A1:I26"/>
  <sheetViews>
    <sheetView workbookViewId="0">
      <pane ySplit="4" topLeftCell="A5" activePane="bottomLeft" state="frozen"/>
      <selection pane="bottomLeft" activeCell="A1" sqref="A1"/>
    </sheetView>
  </sheetViews>
  <sheetFormatPr baseColWidth="8" defaultRowHeight="15"/>
  <cols>
    <col width="6" customWidth="1" min="1" max="1"/>
    <col width="30" customWidth="1" min="2" max="2"/>
    <col width="16" customWidth="1" min="3" max="3"/>
    <col width="12" customWidth="1" min="4" max="4"/>
    <col width="12" customWidth="1" min="5" max="5"/>
    <col width="10" customWidth="1" min="6" max="6"/>
    <col width="12" customWidth="1" min="7" max="7"/>
    <col width="11" customWidth="1" min="8" max="8"/>
    <col width="34" customWidth="1" min="9" max="9"/>
  </cols>
  <sheetData>
    <row r="1" ht="30" customHeight="1">
      <c r="A1" s="1" t="inlineStr">
        <is>
          <t>08 订单排期表（Critical Path）</t>
        </is>
      </c>
    </row>
    <row r="2">
      <c r="A2" s="3" t="inlineStr">
        <is>
          <t>把订单关键节点排成时间表，双方各自认领责任。日期为计划值，实际完成当天填写。
Lay the key order milestones out as a timeline and let each side own its items. Dates are planned values; enter the actual date on the day it is completed.</t>
        </is>
      </c>
    </row>
    <row r="3">
      <c r="A3" s="12" t="inlineStr">
        <is>
          <t>计划天数 = 计划完成 − 计划开始 + 1（按自然日）。状态列可直接下拉选择。
Planned days = planned finish - planned start + 1 (calendar days). Pick the status from the dropdown.</t>
        </is>
      </c>
    </row>
    <row r="4" ht="26" customHeight="1">
      <c r="A4" s="6" t="inlineStr">
        <is>
          <t>序号 / No.</t>
        </is>
      </c>
      <c r="B4" s="6" t="inlineStr">
        <is>
          <t>阶段 / Stage</t>
        </is>
      </c>
      <c r="C4" s="6" t="inlineStr">
        <is>
          <t>责任方 / Owner</t>
        </is>
      </c>
      <c r="D4" s="6" t="inlineStr">
        <is>
          <t>计划开始 / Planned start</t>
        </is>
      </c>
      <c r="E4" s="6" t="inlineStr">
        <is>
          <t>计划完成 / Planned finish</t>
        </is>
      </c>
      <c r="F4" s="6" t="inlineStr">
        <is>
          <t>计划天数 / Planned days</t>
        </is>
      </c>
      <c r="G4" s="6" t="inlineStr">
        <is>
          <t>实际完成 / Actual finish</t>
        </is>
      </c>
      <c r="H4" s="6" t="inlineStr">
        <is>
          <t>状态 / Status</t>
        </is>
      </c>
      <c r="I4" s="6" t="inlineStr">
        <is>
          <t>备注 / Remarks</t>
        </is>
      </c>
    </row>
    <row r="5" ht="22" customHeight="1">
      <c r="A5" s="7" t="n">
        <v>1</v>
      </c>
      <c r="B5" s="8" t="inlineStr">
        <is>
          <t>询价与报价确认 / Enquiry and quote confirmation</t>
        </is>
      </c>
      <c r="C5" s="7" t="inlineStr">
        <is>
          <t>双方 / Both parties</t>
        </is>
      </c>
      <c r="D5" s="48" t="n"/>
      <c r="E5" s="48" t="n"/>
      <c r="F5" s="46" t="str">
        <f>IF(OR(D5="",E5=""),"",E5-D5+1)</f>
        <v/>
      </c>
      <c r="G5" s="48" t="n"/>
      <c r="H5" s="19" t="n"/>
      <c r="I5" s="20" t="n"/>
    </row>
    <row r="6" ht="22" customHeight="1">
      <c r="A6" s="7" t="n">
        <v>2</v>
      </c>
      <c r="B6" s="8" t="inlineStr">
        <is>
          <t>订单确认与预付定金 / Order confirmation and deposit</t>
        </is>
      </c>
      <c r="C6" s="7" t="inlineStr">
        <is>
          <t>双方 / Both parties</t>
        </is>
      </c>
      <c r="D6" s="48" t="n"/>
      <c r="E6" s="48" t="n"/>
      <c r="F6" s="46" t="str">
        <f>IF(OR(D6="",E6=""),"",E6-D6+1)</f>
        <v/>
      </c>
      <c r="G6" s="48" t="n"/>
      <c r="H6" s="19" t="n"/>
      <c r="I6" s="20" t="n"/>
    </row>
    <row r="7">
      <c r="A7" s="7" t="n">
        <v>3</v>
      </c>
      <c r="B7" s="8" t="inlineStr">
        <is>
          <t>技术资料封版（规格书 / 尺码表 / 色卡）
Freeze the technical documents (tech pack / size chart / color standard)</t>
        </is>
      </c>
      <c r="C7" s="7" t="inlineStr">
        <is>
          <t>买家 / Buyer</t>
        </is>
      </c>
      <c r="D7" s="48" t="n"/>
      <c r="E7" s="48" t="n"/>
      <c r="F7" s="46" t="str">
        <f>IF(OR(D7="",E7=""),"",E7-D7+1)</f>
        <v/>
      </c>
      <c r="G7" s="48" t="n"/>
      <c r="H7" s="19" t="n"/>
      <c r="I7" s="20" t="n"/>
    </row>
    <row r="8" ht="22" customHeight="1">
      <c r="A8" s="7" t="n">
        <v>4</v>
      </c>
      <c r="B8" s="8" t="inlineStr">
        <is>
          <t>面料与辅料备料确认 / Fabric and trim sourcing confirmation</t>
        </is>
      </c>
      <c r="C8" s="7" t="inlineStr">
        <is>
          <t>供应商 / Supplier</t>
        </is>
      </c>
      <c r="D8" s="48" t="n"/>
      <c r="E8" s="48" t="n"/>
      <c r="F8" s="46" t="str">
        <f>IF(OR(D8="",E8=""),"",E8-D8+1)</f>
        <v/>
      </c>
      <c r="G8" s="48" t="n"/>
      <c r="H8" s="19" t="n"/>
      <c r="I8" s="20" t="n"/>
    </row>
    <row r="9" ht="22" customHeight="1">
      <c r="A9" s="7" t="n">
        <v>5</v>
      </c>
      <c r="B9" s="8" t="inlineStr">
        <is>
          <t>首轮打样 / First sample round</t>
        </is>
      </c>
      <c r="C9" s="7" t="inlineStr">
        <is>
          <t>供应商 / Supplier</t>
        </is>
      </c>
      <c r="D9" s="48" t="n"/>
      <c r="E9" s="48" t="n"/>
      <c r="F9" s="46" t="str">
        <f>IF(OR(D9="",E9=""),"",E9-D9+1)</f>
        <v/>
      </c>
      <c r="G9" s="48" t="n"/>
      <c r="H9" s="19" t="n"/>
      <c r="I9" s="20" t="n"/>
    </row>
    <row r="10" ht="22" customHeight="1">
      <c r="A10" s="7" t="n">
        <v>6</v>
      </c>
      <c r="B10" s="8" t="inlineStr">
        <is>
          <t>收样与评样 / Sample receipt and evaluation</t>
        </is>
      </c>
      <c r="C10" s="7" t="inlineStr">
        <is>
          <t>买家 / Buyer</t>
        </is>
      </c>
      <c r="D10" s="48" t="n"/>
      <c r="E10" s="48" t="n"/>
      <c r="F10" s="46" t="str">
        <f>IF(OR(D10="",E10=""),"",E10-D10+1)</f>
        <v/>
      </c>
      <c r="G10" s="48" t="n"/>
      <c r="H10" s="19" t="n"/>
      <c r="I10" s="20" t="n"/>
    </row>
    <row r="11" ht="22" customHeight="1">
      <c r="A11" s="7" t="n">
        <v>7</v>
      </c>
      <c r="B11" s="8" t="inlineStr">
        <is>
          <t>修改与重新打样（如需） / Revisions and re-sampling (if needed)</t>
        </is>
      </c>
      <c r="C11" s="7" t="inlineStr">
        <is>
          <t>供应商 / Supplier</t>
        </is>
      </c>
      <c r="D11" s="48" t="n"/>
      <c r="E11" s="48" t="n"/>
      <c r="F11" s="46" t="str">
        <f>IF(OR(D11="",E11=""),"",E11-D11+1)</f>
        <v/>
      </c>
      <c r="G11" s="48" t="n"/>
      <c r="H11" s="19" t="n"/>
      <c r="I11" s="20" t="n"/>
    </row>
    <row r="12" ht="22" customHeight="1">
      <c r="A12" s="7" t="n">
        <v>8</v>
      </c>
      <c r="B12" s="8" t="inlineStr">
        <is>
          <t>封样确认 / Sample approval</t>
        </is>
      </c>
      <c r="C12" s="7" t="inlineStr">
        <is>
          <t>双方 / Both parties</t>
        </is>
      </c>
      <c r="D12" s="48" t="n"/>
      <c r="E12" s="48" t="n"/>
      <c r="F12" s="46" t="str">
        <f>IF(OR(D12="",E12=""),"",E12-D12+1)</f>
        <v/>
      </c>
      <c r="G12" s="48" t="n"/>
      <c r="H12" s="19" t="n"/>
      <c r="I12" s="20" t="n"/>
    </row>
    <row r="13" ht="22" customHeight="1">
      <c r="A13" s="7" t="n">
        <v>9</v>
      </c>
      <c r="B13" s="8" t="inlineStr">
        <is>
          <t>大货排产 / Bulk production scheduling</t>
        </is>
      </c>
      <c r="C13" s="7" t="inlineStr">
        <is>
          <t>供应商 / Supplier</t>
        </is>
      </c>
      <c r="D13" s="48" t="n"/>
      <c r="E13" s="48" t="n"/>
      <c r="F13" s="46" t="str">
        <f>IF(OR(D13="",E13=""),"",E13-D13+1)</f>
        <v/>
      </c>
      <c r="G13" s="48" t="n"/>
      <c r="H13" s="19" t="n"/>
      <c r="I13" s="20" t="n"/>
    </row>
    <row r="14" ht="22" customHeight="1">
      <c r="A14" s="7" t="n">
        <v>10</v>
      </c>
      <c r="B14" s="8" t="inlineStr">
        <is>
          <t>面料到厂与检验 / Fabric arrival and inspection</t>
        </is>
      </c>
      <c r="C14" s="7" t="inlineStr">
        <is>
          <t>供应商 / Supplier</t>
        </is>
      </c>
      <c r="D14" s="48" t="n"/>
      <c r="E14" s="48" t="n"/>
      <c r="F14" s="46" t="str">
        <f>IF(OR(D14="",E14=""),"",E14-D14+1)</f>
        <v/>
      </c>
      <c r="G14" s="48" t="n"/>
      <c r="H14" s="19" t="n"/>
      <c r="I14" s="20" t="n"/>
    </row>
    <row r="15" ht="22" customHeight="1">
      <c r="A15" s="7" t="n">
        <v>11</v>
      </c>
      <c r="B15" s="8" t="inlineStr">
        <is>
          <t>裁剪 / Cutting</t>
        </is>
      </c>
      <c r="C15" s="7" t="inlineStr">
        <is>
          <t>供应商 / Supplier</t>
        </is>
      </c>
      <c r="D15" s="48" t="n"/>
      <c r="E15" s="48" t="n"/>
      <c r="F15" s="46" t="str">
        <f>IF(OR(D15="",E15=""),"",E15-D15+1)</f>
        <v/>
      </c>
      <c r="G15" s="48" t="n"/>
      <c r="H15" s="19" t="n"/>
      <c r="I15" s="20" t="n"/>
    </row>
    <row r="16" ht="22" customHeight="1">
      <c r="A16" s="7" t="n">
        <v>12</v>
      </c>
      <c r="B16" s="8" t="inlineStr">
        <is>
          <t>车缝 / Sewing</t>
        </is>
      </c>
      <c r="C16" s="7" t="inlineStr">
        <is>
          <t>供应商 / Supplier</t>
        </is>
      </c>
      <c r="D16" s="48" t="n"/>
      <c r="E16" s="48" t="n"/>
      <c r="F16" s="46" t="str">
        <f>IF(OR(D16="",E16=""),"",E16-D16+1)</f>
        <v/>
      </c>
      <c r="G16" s="48" t="n"/>
      <c r="H16" s="19" t="n"/>
      <c r="I16" s="20" t="n"/>
    </row>
    <row r="17">
      <c r="A17" s="7" t="n">
        <v>13</v>
      </c>
      <c r="B17" s="8" t="inlineStr">
        <is>
          <t>后整理（水洗 / 印花绣花 / 熨烫）
Finishing (washing / print and embroidery / pressing)</t>
        </is>
      </c>
      <c r="C17" s="7" t="inlineStr">
        <is>
          <t>供应商 / Supplier</t>
        </is>
      </c>
      <c r="D17" s="48" t="n"/>
      <c r="E17" s="48" t="n"/>
      <c r="F17" s="46" t="str">
        <f>IF(OR(D17="",E17=""),"",E17-D17+1)</f>
        <v/>
      </c>
      <c r="G17" s="48" t="n"/>
      <c r="H17" s="19" t="n"/>
      <c r="I17" s="20" t="n"/>
    </row>
    <row r="18">
      <c r="A18" s="7" t="n">
        <v>14</v>
      </c>
      <c r="B18" s="8" t="inlineStr">
        <is>
          <t>尾期检验 / Final inspection</t>
        </is>
      </c>
      <c r="C18" s="7" t="inlineStr">
        <is>
          <t>买家 / 第三方
Buyer / Third party</t>
        </is>
      </c>
      <c r="D18" s="48" t="n"/>
      <c r="E18" s="48" t="n"/>
      <c r="F18" s="46" t="str">
        <f>IF(OR(D18="",E18=""),"",E18-D18+1)</f>
        <v/>
      </c>
      <c r="G18" s="48" t="n"/>
      <c r="H18" s="19" t="n"/>
      <c r="I18" s="20" t="n"/>
    </row>
    <row r="19" ht="22" customHeight="1">
      <c r="A19" s="7" t="n">
        <v>15</v>
      </c>
      <c r="B19" s="8" t="inlineStr">
        <is>
          <t>包装与装箱 / Packing and carton loading</t>
        </is>
      </c>
      <c r="C19" s="7" t="inlineStr">
        <is>
          <t>供应商 / Supplier</t>
        </is>
      </c>
      <c r="D19" s="48" t="n"/>
      <c r="E19" s="48" t="n"/>
      <c r="F19" s="46" t="str">
        <f>IF(OR(D19="",E19=""),"",E19-D19+1)</f>
        <v/>
      </c>
      <c r="G19" s="48" t="n"/>
      <c r="H19" s="19" t="n"/>
      <c r="I19" s="20" t="n"/>
    </row>
    <row r="20" ht="22" customHeight="1">
      <c r="A20" s="7" t="n">
        <v>16</v>
      </c>
      <c r="B20" s="8" t="inlineStr">
        <is>
          <t>出运与单证 / Shipment and documents</t>
        </is>
      </c>
      <c r="C20" s="7" t="inlineStr">
        <is>
          <t>双方 / Both parties</t>
        </is>
      </c>
      <c r="D20" s="48" t="n"/>
      <c r="E20" s="48" t="n"/>
      <c r="F20" s="46" t="str">
        <f>IF(OR(D20="",E20=""),"",E20-D20+1)</f>
        <v/>
      </c>
      <c r="G20" s="48" t="n"/>
      <c r="H20" s="19" t="n"/>
      <c r="I20" s="20" t="n"/>
    </row>
    <row r="21"/>
    <row r="22" ht="20" customHeight="1">
      <c r="A22" s="4" t="inlineStr">
        <is>
          <t>里程碑提示 / Milestone note</t>
        </is>
      </c>
      <c r="B22" s="49" t="n"/>
      <c r="C22" s="49" t="n"/>
      <c r="D22" s="49" t="n"/>
      <c r="E22" s="49" t="n"/>
      <c r="F22" s="49" t="n"/>
      <c r="G22" s="49" t="n"/>
      <c r="H22" s="49" t="n"/>
      <c r="I22" s="49" t="n"/>
    </row>
    <row r="23">
      <c r="A23" s="11" t="inlineStr">
        <is>
          <t>1. 封样确认是整个订单的分界点：封样前修改成本低，封样后改动面料、版型或工艺通常会产生额外费用与交期顺延。
1. Sample approval is the dividing line of the whole order: changes are cheap before it, while changes to fabric, fit or workmanship after it normally add cost and push out the delivery date.</t>
        </is>
      </c>
    </row>
    <row r="24">
      <c r="A24" s="11" t="inlineStr">
        <is>
          <t>2. 面料与辅料的到厂时间往往是实际交期的瓶颈，建议单独跟供应商确认到厂日期，而不是只确认订单排产日期。
2. Fabric and trim arrival is often the real bottleneck, so confirm the arrival date with the supplier separately instead of only confirming the date production starts.</t>
        </is>
      </c>
    </row>
    <row r="25">
      <c r="A25" s="11" t="inlineStr">
        <is>
          <t>3. 尾期检验需在生产完成、包装完成后进行，检验日期宜早于出运日期 3–5 天，留出返修时间。
3. Final inspection takes place after production and packing are complete; schedule it 3-5 days before shipment to leave room for rework.</t>
        </is>
      </c>
    </row>
    <row r="26">
      <c r="A26" s="11" t="inlineStr">
        <is>
          <t>4. 本表日期为计划值。任何一方提出日期变更时，请在本表更新并同步告知对方，避免各持一份旧排期。
4. The dates here are planned values. When either side requests a change, update this sheet and notify the other side so both work from the same version.</t>
        </is>
      </c>
    </row>
  </sheetData>
  <autoFilter ref="A4:I20"/>
  <mergeCells count="8">
    <mergeCell ref="A25:I25"/>
    <mergeCell ref="A2:I2"/>
    <mergeCell ref="A1:I1"/>
    <mergeCell ref="A23:I23"/>
    <mergeCell ref="A3:I3"/>
    <mergeCell ref="A22:I22"/>
    <mergeCell ref="A26:I26"/>
    <mergeCell ref="A24:I24"/>
  </mergeCells>
  <conditionalFormatting sqref="H5:H20">
    <cfRule type="expression" priority="1" dxfId="1">
      <formula>$H5="逾期 / Overdue"</formula>
    </cfRule>
    <cfRule type="expression" priority="2" dxfId="4">
      <formula>$H5="已完成 / Completed"</formula>
    </cfRule>
    <cfRule type="expression" priority="3" dxfId="5">
      <formula>$H5="进行中 / In progress"</formula>
    </cfRule>
  </conditionalFormatting>
  <conditionalFormatting sqref="G5:G20">
    <cfRule type="expression" priority="4" dxfId="6">
      <formula>AND($G5&lt;&gt;"",$E5&lt;&gt;"",$G5&gt;$E5)</formula>
    </cfRule>
  </conditionalFormatting>
  <dataValidations count="1">
    <dataValidation sqref="H5:H20" showDropDown="0" showInputMessage="0" showErrorMessage="0" allowBlank="1" type="list">
      <formula1>"未开始 / Not started,进行中 / In progress,已完成 / Completed,逾期 / Overdue,已取消 / Cancelled"</formula1>
    </dataValidation>
  </dataValidations>
  <pageMargins left="0.75" right="0.75" top="1" bottom="1" header="0.5" footer="0.5"/>
  <pageSetup orientation="landscape" fitToWidth="1"/>
</worksheet>
</file>

<file path=xl/worksheets/sheet10.xml><?xml version="1.0" encoding="utf-8"?>
<worksheet xmlns="http://schemas.openxmlformats.org/spreadsheetml/2006/main">
  <sheetPr>
    <tabColor rgb="FF4472C4"/>
    <outlinePr summaryBelow="1" summaryRight="1"/>
    <pageSetUpPr fitToPage="1"/>
  </sheetPr>
  <dimension ref="A1:E65"/>
  <sheetViews>
    <sheetView workbookViewId="0">
      <pane ySplit="3" topLeftCell="A4" activePane="bottomLeft" state="frozen"/>
      <selection pane="bottomLeft" activeCell="A1" sqref="A1"/>
    </sheetView>
  </sheetViews>
  <sheetFormatPr baseColWidth="8" defaultRowHeight="15"/>
  <cols>
    <col width="6" customWidth="1" min="1" max="1"/>
    <col width="14" customWidth="1" min="2" max="2"/>
    <col width="24" customWidth="1" min="3" max="3"/>
    <col width="34" customWidth="1" min="4" max="4"/>
    <col width="62" customWidth="1" min="5" max="5"/>
  </cols>
  <sheetData>
    <row r="1" ht="30" customHeight="1">
      <c r="A1" s="1" t="inlineStr">
        <is>
          <t>09 术语对照表（Glossary）</t>
        </is>
      </c>
    </row>
    <row r="2">
      <c r="A2" s="3" t="inlineStr">
        <is>
          <t>中英对照，用于减少与供应商、验货方之间的沟通歧义。可按类别筛选。
Chinese-English bilingual, to remove ambiguity with suppliers and inspectors. Filter by category.</t>
        </is>
      </c>
    </row>
    <row r="3" ht="26" customHeight="1">
      <c r="A3" s="6" t="inlineStr">
        <is>
          <t>序号 / No.</t>
        </is>
      </c>
      <c r="B3" s="6" t="inlineStr">
        <is>
          <t>类别 / Category</t>
        </is>
      </c>
      <c r="C3" s="6" t="inlineStr">
        <is>
          <t>中文</t>
        </is>
      </c>
      <c r="D3" s="6" t="inlineStr">
        <is>
          <t>英文</t>
        </is>
      </c>
      <c r="E3" s="6" t="inlineStr">
        <is>
          <t>说明 / Notes</t>
        </is>
      </c>
    </row>
    <row r="4">
      <c r="A4" s="7" t="n">
        <v>1</v>
      </c>
      <c r="B4" s="7" t="inlineStr">
        <is>
          <t>开发 / Development</t>
        </is>
      </c>
      <c r="C4" s="8" t="inlineStr">
        <is>
          <t>技术规格书</t>
        </is>
      </c>
      <c r="D4" s="8" t="inlineStr">
        <is>
          <t>Tech Pack</t>
        </is>
      </c>
      <c r="E4" s="8" t="inlineStr">
        <is>
          <t>把一个款的做法写全的文件包：结构、面料、辅料、工艺、唛头、包装
The complete pack describing how a style is made: construction, fabric, trims, workmanship, labels, packing</t>
        </is>
      </c>
    </row>
    <row r="5">
      <c r="A5" s="7" t="n">
        <v>2</v>
      </c>
      <c r="B5" s="7" t="inlineStr">
        <is>
          <t>开发 / Development</t>
        </is>
      </c>
      <c r="C5" s="8" t="inlineStr">
        <is>
          <t>物料清单</t>
        </is>
      </c>
      <c r="D5" s="8" t="inlineStr">
        <is>
          <t>BOM (Bill of Materials)</t>
        </is>
      </c>
      <c r="E5" s="8" t="inlineStr">
        <is>
          <t>一件成衣用到的全部物料清单，含单耗与损耗
The full material list for one garment, with consumption and waste</t>
        </is>
      </c>
    </row>
    <row r="6">
      <c r="A6" s="7" t="n">
        <v>3</v>
      </c>
      <c r="B6" s="7" t="inlineStr">
        <is>
          <t>开发 / Development</t>
        </is>
      </c>
      <c r="C6" s="8" t="inlineStr">
        <is>
          <t>测量点</t>
        </is>
      </c>
      <c r="D6" s="8" t="inlineStr">
        <is>
          <t>POM (Points of Measure)</t>
        </is>
      </c>
      <c r="E6" s="8" t="inlineStr">
        <is>
          <t>规格表中每一个被测量的部位，需配测量方法说明
Every measured point in the size chart needs a description of how it is measured</t>
        </is>
      </c>
    </row>
    <row r="7" ht="20" customHeight="1">
      <c r="A7" s="7" t="n">
        <v>4</v>
      </c>
      <c r="B7" s="7" t="inlineStr">
        <is>
          <t>开发 / Development</t>
        </is>
      </c>
      <c r="C7" s="8" t="inlineStr">
        <is>
          <t>尺码表</t>
        </is>
      </c>
      <c r="D7" s="8" t="inlineStr">
        <is>
          <t>Size Chart / Spec Sheet</t>
        </is>
      </c>
      <c r="E7" s="8" t="inlineStr">
        <is>
          <t>各尺码的规格值与允差 / Spec value and tolerance for each size</t>
        </is>
      </c>
    </row>
    <row r="8" ht="20" customHeight="1">
      <c r="A8" s="7" t="n">
        <v>5</v>
      </c>
      <c r="B8" s="7" t="inlineStr">
        <is>
          <t>开发 / Development</t>
        </is>
      </c>
      <c r="C8" s="8" t="inlineStr">
        <is>
          <t>推档</t>
        </is>
      </c>
      <c r="D8" s="8" t="inlineStr">
        <is>
          <t>Grading</t>
        </is>
      </c>
      <c r="E8" s="8" t="inlineStr">
        <is>
          <t>从一个基准码推导出其他尺码的档差 / Derive the increments of the other sizes from one base size</t>
        </is>
      </c>
    </row>
    <row r="9" ht="20" customHeight="1">
      <c r="A9" s="7" t="n">
        <v>6</v>
      </c>
      <c r="B9" s="7" t="inlineStr">
        <is>
          <t>开发 / Development</t>
        </is>
      </c>
      <c r="C9" s="8" t="inlineStr">
        <is>
          <t>档差</t>
        </is>
      </c>
      <c r="D9" s="8" t="inlineStr">
        <is>
          <t>Grading Increment</t>
        </is>
      </c>
      <c r="E9" s="8" t="inlineStr">
        <is>
          <t>相邻尺码之间的规格增量 / The spec increment between neighbouring sizes</t>
        </is>
      </c>
    </row>
    <row r="10">
      <c r="A10" s="7" t="n">
        <v>7</v>
      </c>
      <c r="B10" s="7" t="inlineStr">
        <is>
          <t>开发 / Development</t>
        </is>
      </c>
      <c r="C10" s="8" t="inlineStr">
        <is>
          <t>允差</t>
        </is>
      </c>
      <c r="D10" s="8" t="inlineStr">
        <is>
          <t>Tolerance</t>
        </is>
      </c>
      <c r="E10" s="8" t="inlineStr">
        <is>
          <t>规格允许的偏差范围，是判定样衣是否合格的依据
The permitted range of deviation from spec; the basis for judging whether a sample passes</t>
        </is>
      </c>
    </row>
    <row r="11">
      <c r="A11" s="7" t="n">
        <v>8</v>
      </c>
      <c r="B11" s="7" t="inlineStr">
        <is>
          <t>开发 / Development</t>
        </is>
      </c>
      <c r="C11" s="8" t="inlineStr">
        <is>
          <t>克重</t>
        </is>
      </c>
      <c r="D11" s="8" t="inlineStr">
        <is>
          <t>GSM (g/m²)</t>
        </is>
      </c>
      <c r="E11" s="8" t="inlineStr">
        <is>
          <t>针织面料单位面积重量，直接影响手感与价格档
Weight per unit area of a knit fabric; directly affects handfeel and price bracket</t>
        </is>
      </c>
    </row>
    <row r="12">
      <c r="A12" s="7" t="n">
        <v>9</v>
      </c>
      <c r="B12" s="7" t="inlineStr">
        <is>
          <t>开发 / Development</t>
        </is>
      </c>
      <c r="C12" s="8" t="inlineStr">
        <is>
          <t>幅宽</t>
        </is>
      </c>
      <c r="D12" s="8" t="inlineStr">
        <is>
          <t>Fabric Width</t>
        </is>
      </c>
      <c r="E12" s="8" t="inlineStr">
        <is>
          <t>面料可用宽度，影响排版与单耗
The usable width of the fabric; affects marker making and consumption</t>
        </is>
      </c>
    </row>
    <row r="13" ht="20" customHeight="1">
      <c r="A13" s="7" t="n">
        <v>10</v>
      </c>
      <c r="B13" s="7" t="inlineStr">
        <is>
          <t>开发 / Development</t>
        </is>
      </c>
      <c r="C13" s="8" t="inlineStr">
        <is>
          <t>手感样</t>
        </is>
      </c>
      <c r="D13" s="8" t="inlineStr">
        <is>
          <t>Handfeel Swatch</t>
        </is>
      </c>
      <c r="E13" s="8" t="inlineStr">
        <is>
          <t>用于确认手感与质地的面料样本 / A fabric swatch used to confirm handfeel and texture</t>
        </is>
      </c>
    </row>
    <row r="14" ht="20" customHeight="1">
      <c r="A14" s="7" t="n">
        <v>11</v>
      </c>
      <c r="B14" s="7" t="inlineStr">
        <is>
          <t>开发 / Development</t>
        </is>
      </c>
      <c r="C14" s="8" t="inlineStr">
        <is>
          <t>色样</t>
        </is>
      </c>
      <c r="D14" s="8" t="inlineStr">
        <is>
          <t>Lab Dip</t>
        </is>
      </c>
      <c r="E14" s="8" t="inlineStr">
        <is>
          <t>供应商按色号打出的染色小样 / The dye swatch the supplier makes to the given color code</t>
        </is>
      </c>
    </row>
    <row r="15" ht="20" customHeight="1">
      <c r="A15" s="7" t="n">
        <v>12</v>
      </c>
      <c r="B15" s="7" t="inlineStr">
        <is>
          <t>开发 / Development</t>
        </is>
      </c>
      <c r="C15" s="8" t="inlineStr">
        <is>
          <t>印花小样</t>
        </is>
      </c>
      <c r="D15" s="8" t="inlineStr">
        <is>
          <t>Strike-off</t>
        </is>
      </c>
      <c r="E15" s="8" t="inlineStr">
        <is>
          <t>印花工艺与颜色的确认样 / The approval sample for the print technique and color</t>
        </is>
      </c>
    </row>
    <row r="16" ht="20" customHeight="1">
      <c r="A16" s="7" t="n">
        <v>13</v>
      </c>
      <c r="B16" s="7" t="inlineStr">
        <is>
          <t>开发 / Development</t>
        </is>
      </c>
      <c r="C16" s="8" t="inlineStr">
        <is>
          <t>试身样</t>
        </is>
      </c>
      <c r="D16" s="8" t="inlineStr">
        <is>
          <t>Fit Sample</t>
        </is>
      </c>
      <c r="E16" s="8" t="inlineStr">
        <is>
          <t>用于确认版型与合体度的样衣 / A sample used to confirm the fit and shape</t>
        </is>
      </c>
    </row>
    <row r="17">
      <c r="A17" s="7" t="n">
        <v>14</v>
      </c>
      <c r="B17" s="7" t="inlineStr">
        <is>
          <t>开发 / Development</t>
        </is>
      </c>
      <c r="C17" s="8" t="inlineStr">
        <is>
          <t>初样</t>
        </is>
      </c>
      <c r="D17" s="8" t="inlineStr">
        <is>
          <t>Proto Sample</t>
        </is>
      </c>
      <c r="E17" s="8" t="inlineStr">
        <is>
          <t>第一轮打出的样衣，用于确认整体方向
The first round sample, used to confirm the overall direction</t>
        </is>
      </c>
    </row>
    <row r="18">
      <c r="A18" s="7" t="n">
        <v>15</v>
      </c>
      <c r="B18" s="7" t="inlineStr">
        <is>
          <t>开发 / Development</t>
        </is>
      </c>
      <c r="C18" s="8" t="inlineStr">
        <is>
          <t>对等样</t>
        </is>
      </c>
      <c r="D18" s="8" t="inlineStr">
        <is>
          <t>Counter Sample</t>
        </is>
      </c>
      <c r="E18" s="8" t="inlineStr">
        <is>
          <t>供应商按买家原样仿制的样衣，用于比对水平
A sample the supplier copies from the buyer's original, used to compare capability</t>
        </is>
      </c>
    </row>
    <row r="19" ht="20" customHeight="1">
      <c r="A19" s="7" t="n">
        <v>16</v>
      </c>
      <c r="B19" s="7" t="inlineStr">
        <is>
          <t>开发 / Development</t>
        </is>
      </c>
      <c r="C19" s="8" t="inlineStr">
        <is>
          <t>销售样</t>
        </is>
      </c>
      <c r="D19" s="8" t="inlineStr">
        <is>
          <t>Salesman Sample</t>
        </is>
      </c>
      <c r="E19" s="8" t="inlineStr">
        <is>
          <t>用于销售展示的样衣 / A sample used for sales presentation</t>
        </is>
      </c>
    </row>
    <row r="20">
      <c r="A20" s="7" t="n">
        <v>17</v>
      </c>
      <c r="B20" s="7" t="inlineStr">
        <is>
          <t>开发 / Development</t>
        </is>
      </c>
      <c r="C20" s="8" t="inlineStr">
        <is>
          <t>产前样</t>
        </is>
      </c>
      <c r="D20" s="8" t="inlineStr">
        <is>
          <t>Pre-production Sample</t>
        </is>
      </c>
      <c r="E20" s="8" t="inlineStr">
        <is>
          <t>大货投产前确认的样衣，通常为确认工艺的最后一道关
The sample approved before bulk production starts; usually the last gate for confirming workmanship</t>
        </is>
      </c>
    </row>
    <row r="21">
      <c r="A21" s="7" t="n">
        <v>18</v>
      </c>
      <c r="B21" s="7" t="inlineStr">
        <is>
          <t>开发 / Development</t>
        </is>
      </c>
      <c r="C21" s="8" t="inlineStr">
        <is>
          <t>全码样</t>
        </is>
      </c>
      <c r="D21" s="8" t="inlineStr">
        <is>
          <t>Size Set Sample</t>
        </is>
      </c>
      <c r="E21" s="8" t="inlineStr">
        <is>
          <t>每个尺码各一件的样衣，用于确认推档
One sample per size, used to confirm the grading</t>
        </is>
      </c>
    </row>
    <row r="22">
      <c r="A22" s="7" t="n">
        <v>19</v>
      </c>
      <c r="B22" s="7" t="inlineStr">
        <is>
          <t>开发 / Development</t>
        </is>
      </c>
      <c r="C22" s="8" t="inlineStr">
        <is>
          <t>封样</t>
        </is>
      </c>
      <c r="D22" s="8" t="inlineStr">
        <is>
          <t>Sealed Sample</t>
        </is>
      </c>
      <c r="E22" s="8" t="inlineStr">
        <is>
          <t>双方签封并留存的标准样，是大货验收的基准
The standard sample signed and sealed by both sides; the benchmark for bulk acceptance</t>
        </is>
      </c>
    </row>
    <row r="23" ht="20" customHeight="1">
      <c r="A23" s="7" t="n">
        <v>20</v>
      </c>
      <c r="B23" s="7" t="inlineStr">
        <is>
          <t>开发 / Development</t>
        </is>
      </c>
      <c r="C23" s="8" t="inlineStr">
        <is>
          <t>确认样</t>
        </is>
      </c>
      <c r="D23" s="8" t="inlineStr">
        <is>
          <t>Approved Sample</t>
        </is>
      </c>
      <c r="E23" s="8" t="inlineStr">
        <is>
          <t>买家书面确认可用于生产的样衣 / The sample the buyer approves in writing for production</t>
        </is>
      </c>
    </row>
    <row r="24">
      <c r="A24" s="7" t="n">
        <v>21</v>
      </c>
      <c r="B24" s="7" t="inlineStr">
        <is>
          <t>商务 / Commercial</t>
        </is>
      </c>
      <c r="C24" s="8" t="inlineStr">
        <is>
          <t>询价单</t>
        </is>
      </c>
      <c r="D24" s="8" t="inlineStr">
        <is>
          <t>RFQ (Request for Quotation)</t>
        </is>
      </c>
      <c r="E24" s="8" t="inlineStr">
        <is>
          <t>带规格、数量与交期要求的询价文件
An enquiry document stating specification, quantity and lead time</t>
        </is>
      </c>
    </row>
    <row r="25">
      <c r="A25" s="7" t="n">
        <v>22</v>
      </c>
      <c r="B25" s="7" t="inlineStr">
        <is>
          <t>商务 / Commercial</t>
        </is>
      </c>
      <c r="C25" s="8" t="inlineStr">
        <is>
          <t>报价单</t>
        </is>
      </c>
      <c r="D25" s="8" t="inlineStr">
        <is>
          <t>Quotation</t>
        </is>
      </c>
      <c r="E25" s="8" t="inlineStr">
        <is>
          <t>供应商的书面报价，含单价、MOQ、交期与付款条件
The supplier's written quotation, covering price, MOQ, lead time and payment terms</t>
        </is>
      </c>
    </row>
    <row r="26">
      <c r="A26" s="7" t="n">
        <v>23</v>
      </c>
      <c r="B26" s="7" t="inlineStr">
        <is>
          <t>商务 / Commercial</t>
        </is>
      </c>
      <c r="C26" s="8" t="inlineStr">
        <is>
          <t>最小起订量</t>
        </is>
      </c>
      <c r="D26" s="8" t="inlineStr">
        <is>
          <t>MOQ (Minimum Order Quantity)</t>
        </is>
      </c>
      <c r="E26" s="8" t="inlineStr">
        <is>
          <t>供应商愿意接单的最小数量，通常按款、按色计
The smallest order a supplier will accept, usually per style and per color</t>
        </is>
      </c>
    </row>
    <row r="27">
      <c r="A27" s="7" t="n">
        <v>24</v>
      </c>
      <c r="B27" s="7" t="inlineStr">
        <is>
          <t>商务 / Commercial</t>
        </is>
      </c>
      <c r="C27" s="8" t="inlineStr">
        <is>
          <t>交货周期</t>
        </is>
      </c>
      <c r="D27" s="8" t="inlineStr">
        <is>
          <t>Lead Time</t>
        </is>
      </c>
      <c r="E27" s="8" t="inlineStr">
        <is>
          <t>从确认到交货所需时间，起算点必须写清楚
Time from confirmation to delivery; the start point must be stated</t>
        </is>
      </c>
    </row>
    <row r="28">
      <c r="A28" s="7" t="n">
        <v>25</v>
      </c>
      <c r="B28" s="7" t="inlineStr">
        <is>
          <t>商务 / Commercial</t>
        </is>
      </c>
      <c r="C28" s="8" t="inlineStr">
        <is>
          <t>原厂委托制造</t>
        </is>
      </c>
      <c r="D28" s="8" t="inlineStr">
        <is>
          <t>OEM</t>
        </is>
      </c>
      <c r="E28" s="8" t="inlineStr">
        <is>
          <t>按买家设计生产，使用买家品牌
Made to the buyer's design under the buyer's brand</t>
        </is>
      </c>
    </row>
    <row r="29">
      <c r="A29" s="7" t="n">
        <v>26</v>
      </c>
      <c r="B29" s="7" t="inlineStr">
        <is>
          <t>商务 / Commercial</t>
        </is>
      </c>
      <c r="C29" s="8" t="inlineStr">
        <is>
          <t>设计代工</t>
        </is>
      </c>
      <c r="D29" s="8" t="inlineStr">
        <is>
          <t>ODM</t>
        </is>
      </c>
      <c r="E29" s="8" t="inlineStr">
        <is>
          <t>供应商提供设计，买家选款贴牌
The supplier provides the design; the buyer selects it and applies its own label</t>
        </is>
      </c>
    </row>
    <row r="30">
      <c r="A30" s="7" t="n">
        <v>27</v>
      </c>
      <c r="B30" s="7" t="inlineStr">
        <is>
          <t>商务 / Commercial</t>
        </is>
      </c>
      <c r="C30" s="8" t="inlineStr">
        <is>
          <t>来料加工</t>
        </is>
      </c>
      <c r="D30" s="8" t="inlineStr">
        <is>
          <t>CMT (Cut, Make, Trim)</t>
        </is>
      </c>
      <c r="E30" s="8" t="inlineStr">
        <is>
          <t>买家提供面料，供应商负责裁剪、车缝与辅料
Buyer supplies fabric; the supplier cuts, sews and provides trims</t>
        </is>
      </c>
    </row>
    <row r="31">
      <c r="A31" s="7" t="n">
        <v>28</v>
      </c>
      <c r="B31" s="7" t="inlineStr">
        <is>
          <t>商务 / Commercial</t>
        </is>
      </c>
      <c r="C31" s="8" t="inlineStr">
        <is>
          <t>工厂审核</t>
        </is>
      </c>
      <c r="D31" s="8" t="inlineStr">
        <is>
          <t>Factory Audit</t>
        </is>
      </c>
      <c r="E31" s="8" t="inlineStr">
        <is>
          <t>对工厂产能、质量体系与合规情况的审核
An audit of factory capacity, quality system and compliance</t>
        </is>
      </c>
    </row>
    <row r="32" ht="20" customHeight="1">
      <c r="A32" s="7" t="n">
        <v>29</v>
      </c>
      <c r="B32" s="7" t="inlineStr">
        <is>
          <t>商务 / Commercial</t>
        </is>
      </c>
      <c r="C32" s="8" t="inlineStr">
        <is>
          <t>预付款 / 定金</t>
        </is>
      </c>
      <c r="D32" s="8" t="inlineStr">
        <is>
          <t>Deposit</t>
        </is>
      </c>
      <c r="E32" s="8" t="inlineStr">
        <is>
          <t>下单时支付的部分货款 / The part payment made when the order is placed</t>
        </is>
      </c>
    </row>
    <row r="33" ht="20" customHeight="1">
      <c r="A33" s="7" t="n">
        <v>30</v>
      </c>
      <c r="B33" s="7" t="inlineStr">
        <is>
          <t>商务 / Commercial</t>
        </is>
      </c>
      <c r="C33" s="8" t="inlineStr">
        <is>
          <t>尾款</t>
        </is>
      </c>
      <c r="D33" s="8" t="inlineStr">
        <is>
          <t>Balance Payment</t>
        </is>
      </c>
      <c r="E33" s="8" t="inlineStr">
        <is>
          <t>交货或到货后支付的剩余货款 / The balance paid on or after delivery</t>
        </is>
      </c>
    </row>
    <row r="34">
      <c r="A34" s="7" t="n">
        <v>31</v>
      </c>
      <c r="B34" s="7" t="inlineStr">
        <is>
          <t>商务 / Commercial</t>
        </is>
      </c>
      <c r="C34" s="8" t="inlineStr">
        <is>
          <t>付款条件</t>
        </is>
      </c>
      <c r="D34" s="8" t="inlineStr">
        <is>
          <t>Payment Terms</t>
        </is>
      </c>
      <c r="E34" s="8" t="inlineStr">
        <is>
          <t>定金比例、尾款节点与结算方式
Deposit percentage, balance milestone and settlement method</t>
        </is>
      </c>
    </row>
    <row r="35" ht="20" customHeight="1">
      <c r="A35" s="7" t="n">
        <v>32</v>
      </c>
      <c r="B35" s="7" t="inlineStr">
        <is>
          <t>商务 / Commercial</t>
        </is>
      </c>
      <c r="C35" s="8" t="inlineStr">
        <is>
          <t>信用证</t>
        </is>
      </c>
      <c r="D35" s="8" t="inlineStr">
        <is>
          <t>L/C (Letter of Credit)</t>
        </is>
      </c>
      <c r="E35" s="8" t="inlineStr">
        <is>
          <t>由银行担保付款的结算方式 / A settlement method in which a bank guarantees payment</t>
        </is>
      </c>
    </row>
    <row r="36" ht="20" customHeight="1">
      <c r="A36" s="7" t="n">
        <v>33</v>
      </c>
      <c r="B36" s="7" t="inlineStr">
        <is>
          <t>商务 / Commercial</t>
        </is>
      </c>
      <c r="C36" s="8" t="inlineStr">
        <is>
          <t>电汇</t>
        </is>
      </c>
      <c r="D36" s="8" t="inlineStr">
        <is>
          <t>T/T (Telegraphic Transfer)</t>
        </is>
      </c>
      <c r="E36" s="8" t="inlineStr">
        <is>
          <t>常见的国际汇款结算方式 / The common international wire transfer settlement method</t>
        </is>
      </c>
    </row>
    <row r="37">
      <c r="A37" s="7" t="n">
        <v>34</v>
      </c>
      <c r="B37" s="7" t="inlineStr">
        <is>
          <t>商务 / Commercial</t>
        </is>
      </c>
      <c r="C37" s="8" t="inlineStr">
        <is>
          <t>工厂交货价</t>
        </is>
      </c>
      <c r="D37" s="8" t="inlineStr">
        <is>
          <t>EXW</t>
        </is>
      </c>
      <c r="E37" s="8" t="inlineStr">
        <is>
          <t>买方在工厂提货，之后全部费用由买方承担
Buyer collects at the factory and bears all costs from that point</t>
        </is>
      </c>
    </row>
    <row r="38">
      <c r="A38" s="7" t="n">
        <v>35</v>
      </c>
      <c r="B38" s="7" t="inlineStr">
        <is>
          <t>商务 / Commercial</t>
        </is>
      </c>
      <c r="C38" s="8" t="inlineStr">
        <is>
          <t>离岸价</t>
        </is>
      </c>
      <c r="D38" s="8" t="inlineStr">
        <is>
          <t>FOB</t>
        </is>
      </c>
      <c r="E38" s="8" t="inlineStr">
        <is>
          <t>卖方负责装船前费用，装船后费用与风险由买方承担
Seller covers pre-shipment costs; cost and risk after loading pass to the buyer</t>
        </is>
      </c>
    </row>
    <row r="39" ht="20" customHeight="1">
      <c r="A39" s="7" t="n">
        <v>36</v>
      </c>
      <c r="B39" s="7" t="inlineStr">
        <is>
          <t>商务 / Commercial</t>
        </is>
      </c>
      <c r="C39" s="8" t="inlineStr">
        <is>
          <t>成本加保险费加运费价</t>
        </is>
      </c>
      <c r="D39" s="8" t="inlineStr">
        <is>
          <t>CIF</t>
        </is>
      </c>
      <c r="E39" s="8" t="inlineStr">
        <is>
          <t>卖方承担运费与保险费至目的港 / Seller bears freight and insurance to the destination port</t>
        </is>
      </c>
    </row>
    <row r="40">
      <c r="A40" s="7" t="n">
        <v>37</v>
      </c>
      <c r="B40" s="7" t="inlineStr">
        <is>
          <t>商务 / Commercial</t>
        </is>
      </c>
      <c r="C40" s="8" t="inlineStr">
        <is>
          <t>完税后交货价</t>
        </is>
      </c>
      <c r="D40" s="8" t="inlineStr">
        <is>
          <t>DDP</t>
        </is>
      </c>
      <c r="E40" s="8" t="inlineStr">
        <is>
          <t>卖方承担关税与清关，交货至买方指定地点
Seller bears duty and clearance and delivers to the buyer's named place</t>
        </is>
      </c>
    </row>
    <row r="41">
      <c r="A41" s="7" t="n">
        <v>38</v>
      </c>
      <c r="B41" s="7" t="inlineStr">
        <is>
          <t>商务 / Commercial</t>
        </is>
      </c>
      <c r="C41" s="8" t="inlineStr">
        <is>
          <t>国际贸易术语</t>
        </is>
      </c>
      <c r="D41" s="8" t="inlineStr">
        <is>
          <t>Incoterms</t>
        </is>
      </c>
      <c r="E41" s="8" t="inlineStr">
        <is>
          <t>国际商会发布的贸易术语，界定交货点与费用风险划分
The Incoterms published by the ICC, defining the delivery point and the split of cost and risk</t>
        </is>
      </c>
    </row>
    <row r="42">
      <c r="A42" s="7" t="n">
        <v>39</v>
      </c>
      <c r="B42" s="7" t="inlineStr">
        <is>
          <t>质量 / Quality</t>
        </is>
      </c>
      <c r="C42" s="8" t="inlineStr">
        <is>
          <t>接收质量限</t>
        </is>
      </c>
      <c r="D42" s="8" t="inlineStr">
        <is>
          <t>AQL (Acceptable Quality Limit)</t>
        </is>
      </c>
      <c r="E42" s="8" t="inlineStr">
        <is>
          <t>抽检允许的缺陷上限，常见为主要 2.5、次要 4.0
The defect limit for sampling inspection, commonly major 2.5 and minor 4.0</t>
        </is>
      </c>
    </row>
    <row r="43" ht="20" customHeight="1">
      <c r="A43" s="7" t="n">
        <v>40</v>
      </c>
      <c r="B43" s="7" t="inlineStr">
        <is>
          <t>质量 / Quality</t>
        </is>
      </c>
      <c r="C43" s="8" t="inlineStr">
        <is>
          <t>验货</t>
        </is>
      </c>
      <c r="D43" s="8" t="inlineStr">
        <is>
          <t>Inspection</t>
        </is>
      </c>
      <c r="E43" s="8" t="inlineStr">
        <is>
          <t>按标准对成品进行抽检或全检 / Spot-check or 100% inspect the finished goods against the standard</t>
        </is>
      </c>
    </row>
    <row r="44">
      <c r="A44" s="7" t="n">
        <v>41</v>
      </c>
      <c r="B44" s="7" t="inlineStr">
        <is>
          <t>质量 / Quality</t>
        </is>
      </c>
      <c r="C44" s="8" t="inlineStr">
        <is>
          <t>主要缺陷</t>
        </is>
      </c>
      <c r="D44" s="8" t="inlineStr">
        <is>
          <t>Major Defect</t>
        </is>
      </c>
      <c r="E44" s="8" t="inlineStr">
        <is>
          <t>影响功能、外观或销售的缺陷
A defect affecting function, appearance or saleability</t>
        </is>
      </c>
    </row>
    <row r="45" ht="20" customHeight="1">
      <c r="A45" s="7" t="n">
        <v>42</v>
      </c>
      <c r="B45" s="7" t="inlineStr">
        <is>
          <t>质量 / Quality</t>
        </is>
      </c>
      <c r="C45" s="8" t="inlineStr">
        <is>
          <t>次要缺陷</t>
        </is>
      </c>
      <c r="D45" s="8" t="inlineStr">
        <is>
          <t>Minor Defect</t>
        </is>
      </c>
      <c r="E45" s="8" t="inlineStr">
        <is>
          <t>不影响功能但偏离标准的缺陷 / A defect that does not affect function but deviates from the standard</t>
        </is>
      </c>
    </row>
    <row r="46" ht="20" customHeight="1">
      <c r="A46" s="7" t="n">
        <v>43</v>
      </c>
      <c r="B46" s="7" t="inlineStr">
        <is>
          <t>质量 / Quality</t>
        </is>
      </c>
      <c r="C46" s="8" t="inlineStr">
        <is>
          <t>缸差</t>
        </is>
      </c>
      <c r="D46" s="8" t="inlineStr">
        <is>
          <t>Shade Band / Lot Variation</t>
        </is>
      </c>
      <c r="E46" s="8" t="inlineStr">
        <is>
          <t>不同染缸之间产生的颜色差异 / Color difference between dye lots</t>
        </is>
      </c>
    </row>
    <row r="47">
      <c r="A47" s="7" t="n">
        <v>44</v>
      </c>
      <c r="B47" s="7" t="inlineStr">
        <is>
          <t>质量 / Quality</t>
        </is>
      </c>
      <c r="C47" s="8" t="inlineStr">
        <is>
          <t>缩水率</t>
        </is>
      </c>
      <c r="D47" s="8" t="inlineStr">
        <is>
          <t>Shrinkage</t>
        </is>
      </c>
      <c r="E47" s="8" t="inlineStr">
        <is>
          <t>洗水后尺寸变化的比例，通常按百分比约定上限
The percentage of dimensional change after washing; the limit is usually agreed as a percentage</t>
        </is>
      </c>
    </row>
    <row r="48">
      <c r="A48" s="7" t="n">
        <v>45</v>
      </c>
      <c r="B48" s="7" t="inlineStr">
        <is>
          <t>质量 / Quality</t>
        </is>
      </c>
      <c r="C48" s="8" t="inlineStr">
        <is>
          <t>色牢度</t>
        </is>
      </c>
      <c r="D48" s="8" t="inlineStr">
        <is>
          <t>Colorfastness</t>
        </is>
      </c>
      <c r="E48" s="8" t="inlineStr">
        <is>
          <t>耐洗、耐摩擦、耐光照等颜色稳定程度
How stable the color is to washing, rubbing and light</t>
        </is>
      </c>
    </row>
    <row r="49">
      <c r="A49" s="7" t="n">
        <v>46</v>
      </c>
      <c r="B49" s="7" t="inlineStr">
        <is>
          <t>质量 / Quality</t>
        </is>
      </c>
      <c r="C49" s="8" t="inlineStr">
        <is>
          <t>起球</t>
        </is>
      </c>
      <c r="D49" s="8" t="inlineStr">
        <is>
          <t>Pilling</t>
        </is>
      </c>
      <c r="E49" s="8" t="inlineStr">
        <is>
          <t>摩擦后织物表面出现的小球，针织类重点关注
Pills that form on the fabric surface after rubbing; a key concern for knits</t>
        </is>
      </c>
    </row>
    <row r="50" ht="20" customHeight="1">
      <c r="A50" s="7" t="n">
        <v>47</v>
      </c>
      <c r="B50" s="7" t="inlineStr">
        <is>
          <t>质量 / Quality</t>
        </is>
      </c>
      <c r="C50" s="8" t="inlineStr">
        <is>
          <t>爆口</t>
        </is>
      </c>
      <c r="D50" s="8" t="inlineStr">
        <is>
          <t>Seam Slippage</t>
        </is>
      </c>
      <c r="E50" s="8" t="inlineStr">
        <is>
          <t>缝口受力后纱线滑脱开裂 / The yarns slip and the seam opens when stress is applied</t>
        </is>
      </c>
    </row>
    <row r="51" ht="20" customHeight="1">
      <c r="A51" s="7" t="n">
        <v>48</v>
      </c>
      <c r="B51" s="7" t="inlineStr">
        <is>
          <t>质量 / Quality</t>
        </is>
      </c>
      <c r="C51" s="8" t="inlineStr">
        <is>
          <t>跳线</t>
        </is>
      </c>
      <c r="D51" s="8" t="inlineStr">
        <is>
          <t>Skipped Stitch</t>
        </is>
      </c>
      <c r="E51" s="8" t="inlineStr">
        <is>
          <t>线迹漏缝造成的断针距现象 / Gaps in the stitching where stitches are missing</t>
        </is>
      </c>
    </row>
    <row r="52">
      <c r="A52" s="7" t="n">
        <v>49</v>
      </c>
      <c r="B52" s="7" t="inlineStr">
        <is>
          <t>包装 / Packing</t>
        </is>
      </c>
      <c r="C52" s="8" t="inlineStr">
        <is>
          <t>单件包装</t>
        </is>
      </c>
      <c r="D52" s="8" t="inlineStr">
        <is>
          <t>Individual Packing</t>
        </is>
      </c>
      <c r="E52" s="8" t="inlineStr">
        <is>
          <t>每件成衣的包装方式：折叠或吊挂
How each garment is packed: folded or hung</t>
        </is>
      </c>
    </row>
    <row r="53">
      <c r="A53" s="7" t="n">
        <v>50</v>
      </c>
      <c r="B53" s="7" t="inlineStr">
        <is>
          <t>包装 / Packing</t>
        </is>
      </c>
      <c r="C53" s="8" t="inlineStr">
        <is>
          <t>胶袋</t>
        </is>
      </c>
      <c r="D53" s="8" t="inlineStr">
        <is>
          <t>Polybag</t>
        </is>
      </c>
      <c r="E53" s="8" t="inlineStr">
        <is>
          <t>单件外套的塑料袋，部分市场有安全警示与打孔要求
The bag around each garment; some markets require a warning and punched holes</t>
        </is>
      </c>
    </row>
    <row r="54" ht="20" customHeight="1">
      <c r="A54" s="7" t="n">
        <v>51</v>
      </c>
      <c r="B54" s="7" t="inlineStr">
        <is>
          <t>包装 / Packing</t>
        </is>
      </c>
      <c r="C54" s="8" t="inlineStr">
        <is>
          <t>吊牌</t>
        </is>
      </c>
      <c r="D54" s="8" t="inlineStr">
        <is>
          <t>Hangtag</t>
        </is>
      </c>
      <c r="E54" s="8" t="inlineStr">
        <is>
          <t>挂在成衣上的品牌或信息卡片 / The brand or information card attached to the garment</t>
        </is>
      </c>
    </row>
    <row r="55">
      <c r="A55" s="7" t="n">
        <v>52</v>
      </c>
      <c r="B55" s="7" t="inlineStr">
        <is>
          <t>包装 / Packing</t>
        </is>
      </c>
      <c r="C55" s="8" t="inlineStr">
        <is>
          <t>洗水唛</t>
        </is>
      </c>
      <c r="D55" s="8" t="inlineStr">
        <is>
          <t>Care Label</t>
        </is>
      </c>
      <c r="E55" s="8" t="inlineStr">
        <is>
          <t>标注成分、洗护符号与产地，内容须符合目的国要求
States fiber composition, care symbols and origin, and must meet destination requirements</t>
        </is>
      </c>
    </row>
    <row r="56" ht="20" customHeight="1">
      <c r="A56" s="7" t="n">
        <v>53</v>
      </c>
      <c r="B56" s="7" t="inlineStr">
        <is>
          <t>包装 / Packing</t>
        </is>
      </c>
      <c r="C56" s="8" t="inlineStr">
        <is>
          <t>主唛</t>
        </is>
      </c>
      <c r="D56" s="8" t="inlineStr">
        <is>
          <t>Main Label / Brand Label</t>
        </is>
      </c>
      <c r="E56" s="8" t="inlineStr">
        <is>
          <t>品牌标识唛头 / Brand label</t>
        </is>
      </c>
    </row>
    <row r="57" ht="20" customHeight="1">
      <c r="A57" s="7" t="n">
        <v>54</v>
      </c>
      <c r="B57" s="7" t="inlineStr">
        <is>
          <t>包装 / Packing</t>
        </is>
      </c>
      <c r="C57" s="8" t="inlineStr">
        <is>
          <t>尺码唛</t>
        </is>
      </c>
      <c r="D57" s="8" t="inlineStr">
        <is>
          <t>Size Label</t>
        </is>
      </c>
      <c r="E57" s="8" t="inlineStr">
        <is>
          <t>标注尺码的标签 / The label stating the size</t>
        </is>
      </c>
    </row>
    <row r="58">
      <c r="A58" s="7" t="n">
        <v>55</v>
      </c>
      <c r="B58" s="7" t="inlineStr">
        <is>
          <t>包装 / Packing</t>
        </is>
      </c>
      <c r="C58" s="8" t="inlineStr">
        <is>
          <t>辅料</t>
        </is>
      </c>
      <c r="D58" s="8" t="inlineStr">
        <is>
          <t>Trims</t>
        </is>
      </c>
      <c r="E58" s="8" t="inlineStr">
        <is>
          <t>除面料以外的全部物料：线、扣、拉链、绳带、唛头等
Everything other than fabric: thread, buttons, zips, drawcords, labels and so on</t>
        </is>
      </c>
    </row>
    <row r="59" ht="20" customHeight="1">
      <c r="A59" s="7" t="n">
        <v>56</v>
      </c>
      <c r="B59" s="7" t="inlineStr">
        <is>
          <t>包装 / Packing</t>
        </is>
      </c>
      <c r="C59" s="8" t="inlineStr">
        <is>
          <t>里料</t>
        </is>
      </c>
      <c r="D59" s="8" t="inlineStr">
        <is>
          <t>Lining</t>
        </is>
      </c>
      <c r="E59" s="8" t="inlineStr">
        <is>
          <t>成衣内部的衬里布料 / The lining fabric inside the garment</t>
        </is>
      </c>
    </row>
    <row r="60" ht="20" customHeight="1">
      <c r="A60" s="7" t="n">
        <v>57</v>
      </c>
      <c r="B60" s="7" t="inlineStr">
        <is>
          <t>包装 / Packing</t>
        </is>
      </c>
      <c r="C60" s="8" t="inlineStr">
        <is>
          <t>衬布</t>
        </is>
      </c>
      <c r="D60" s="8" t="inlineStr">
        <is>
          <t>Interlining</t>
        </is>
      </c>
      <c r="E60" s="8" t="inlineStr">
        <is>
          <t>用于加固或定型的内部材料 / Internal material used for reinforcement or shaping</t>
        </is>
      </c>
    </row>
    <row r="61">
      <c r="A61" s="7" t="n">
        <v>58</v>
      </c>
      <c r="B61" s="7" t="inlineStr">
        <is>
          <t>包装 / Packing</t>
        </is>
      </c>
      <c r="C61" s="8" t="inlineStr">
        <is>
          <t>装箱单</t>
        </is>
      </c>
      <c r="D61" s="8" t="inlineStr">
        <is>
          <t>Packing List</t>
        </is>
      </c>
      <c r="E61" s="8" t="inlineStr">
        <is>
          <t>列明箱数、箱规、净重毛重与箱内明细的单据
A document listing carton count, carton size, net and gross weight and the contents of each carton</t>
        </is>
      </c>
    </row>
    <row r="62">
      <c r="A62" s="7" t="n">
        <v>59</v>
      </c>
      <c r="B62" s="7" t="inlineStr">
        <is>
          <t>包装 / Packing</t>
        </is>
      </c>
      <c r="C62" s="8" t="inlineStr">
        <is>
          <t>箱唛</t>
        </is>
      </c>
      <c r="D62" s="8" t="inlineStr">
        <is>
          <t>Carton Marking</t>
        </is>
      </c>
      <c r="E62" s="8" t="inlineStr">
        <is>
          <t>印在纸箱上的收货人、款号、数量、箱号等信息
Consignee, style number, quantity and carton number printed on the carton</t>
        </is>
      </c>
    </row>
    <row r="63">
      <c r="A63" s="7" t="n">
        <v>60</v>
      </c>
      <c r="B63" s="7" t="inlineStr">
        <is>
          <t>包装 / Packing</t>
        </is>
      </c>
      <c r="C63" s="8" t="inlineStr">
        <is>
          <t>立方米</t>
        </is>
      </c>
      <c r="D63" s="8" t="inlineStr">
        <is>
          <t>CBM (Cubic Meter)</t>
        </is>
      </c>
      <c r="E63" s="8" t="inlineStr">
        <is>
          <t>体积单位，用于订舱与运费计算
Volume unit used for booking and freight calculation</t>
        </is>
      </c>
    </row>
    <row r="64">
      <c r="A64" s="7" t="n">
        <v>61</v>
      </c>
      <c r="B64" s="7" t="inlineStr">
        <is>
          <t>包装 / Packing</t>
        </is>
      </c>
      <c r="C64" s="8" t="inlineStr">
        <is>
          <t>毛重 / 净重</t>
        </is>
      </c>
      <c r="D64" s="8" t="inlineStr">
        <is>
          <t>Gross Weight / Net Weight</t>
        </is>
      </c>
      <c r="E64" s="8" t="inlineStr">
        <is>
          <t>含包装重量 / 货物净重
Weight including packing / net weight of the goods</t>
        </is>
      </c>
    </row>
    <row r="65" ht="20" customHeight="1">
      <c r="A65" s="7" t="n">
        <v>62</v>
      </c>
      <c r="B65" s="7" t="inlineStr">
        <is>
          <t>包装 / Packing</t>
        </is>
      </c>
      <c r="C65" s="8" t="inlineStr">
        <is>
          <t>时间与进度计划</t>
        </is>
      </c>
      <c r="D65" s="8" t="inlineStr">
        <is>
          <t>T&amp;A (Time and Action)</t>
        </is>
      </c>
      <c r="E65" s="8" t="inlineStr">
        <is>
          <t>订单关键节点与时间安排表 / Key order milestones and timeline</t>
        </is>
      </c>
    </row>
  </sheetData>
  <autoFilter ref="A3:E65"/>
  <mergeCells count="2">
    <mergeCell ref="A2:E2"/>
    <mergeCell ref="A1:E1"/>
  </mergeCells>
  <pageMargins left="0.75" right="0.75" top="1" bottom="1" header="0.5" footer="0.5"/>
  <pageSetup orientation="landscape" fitToWidth="1"/>
</worksheet>
</file>

<file path=docProps/app.xml><?xml version="1.0" encoding="utf-8"?>
<Properties xmlns="http://schemas.openxmlformats.org/officeDocument/2006/extended-properties" xmlns:vt="http://schemas.openxmlformats.org/officeDocument/2006/docPropsVTypes">
  <Application>WPS Spreadsheets</Application>
  <DocSecurity>0</DocSecurity>
  <ScaleCrop>false</ScaleCrop>
  <LinksUpToDate>false</LinksUpToDate>
  <SharedDoc>false</SharedDoc>
  <HyperlinksChanged>false</HyperlinksChanged>
  <AppVersion>12.1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HACOLD Buyer Toolkit (EN-CN) 买家工具包（中英对照版）</dc:title>
  <dc:subject>Womenswear OEM / ODM sourcing templates 女装采购作业模板</dc:subject>
  <dc:creator>HACOLD</dc:creator>
  <cp:lastModifiedBy>HACOLD</cp:lastModifiedBy>
  <cp:keywords>apparel sourcing;tech pack;size chart;BOM;quotation comparison;sample evaluation;bulk inspection;packing;服装采购;尺码表;验货清单</cp:keywords>
  <dc:description>Buyer-side working templates for apparel sourcing: tech pack, size chart, BOM, quotation comparison, sample evaluation, bulk inspection, packing, critical path and glossary. Chinese on top, English below. 面向服装采购方的作业模板，中文在上、英文在下。</dc:description>
  <cp:category>Sourcing template 采购模板</cp:category>
  <dcterms:created xsi:type="dcterms:W3CDTF">2026-09-23T06:43:45Z</dcterms:created>
  <dcterms:modified xsi:type="dcterms:W3CDTF">2026-09-23T06:43:48Z</dcterms:modified>
</cp:coreProperties>
</file>